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mc:AlternateContent xmlns:mc="http://schemas.openxmlformats.org/markup-compatibility/2006">
    <mc:Choice Requires="x15">
      <x15ac:absPath xmlns:x15ac="http://schemas.microsoft.com/office/spreadsheetml/2010/11/ac" url="E:\PROJECTS\MAESHA\03_Deliverables\D10.1\"/>
    </mc:Choice>
  </mc:AlternateContent>
  <xr:revisionPtr revIDLastSave="0" documentId="13_ncr:1_{24D2A90A-7AF9-4427-A96F-5187F5526DCD}" xr6:coauthVersionLast="47" xr6:coauthVersionMax="47" xr10:uidLastSave="{00000000-0000-0000-0000-000000000000}"/>
  <bookViews>
    <workbookView xWindow="-108" yWindow="-108" windowWidth="23256" windowHeight="12576" firstSheet="2" activeTab="2" xr2:uid="{00000000-000D-0000-FFFF-FFFF00000000}"/>
  </bookViews>
  <sheets>
    <sheet name="List of data categories" sheetId="2" r:id="rId1"/>
    <sheet name="Index" sheetId="1" r:id="rId2"/>
    <sheet name="Data Collection Overview" sheetId="5" r:id="rId3"/>
  </sheets>
  <externalReferences>
    <externalReference r:id="rId4"/>
    <externalReference r:id="rId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5" l="1"/>
  <c r="D20" i="5" l="1"/>
  <c r="D18" i="5" l="1"/>
  <c r="D26" i="5"/>
  <c r="D3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15" authorId="0" shapeId="0" xr:uid="{F9991E6C-F085-47E1-8F38-24C9D21D2440}">
      <text>
        <r>
          <rPr>
            <b/>
            <sz val="9"/>
            <color indexed="81"/>
            <rFont val="Tahoma"/>
            <family val="2"/>
          </rPr>
          <t xml:space="preserve">Energy cooperative = </t>
        </r>
        <r>
          <rPr>
            <sz val="9"/>
            <color indexed="81"/>
            <rFont val="Tahoma"/>
            <family val="2"/>
          </rPr>
          <t>social or economic enterprise that enables citizens to collectively own and manage renewable energy projects</t>
        </r>
      </text>
    </comment>
    <comment ref="B16" authorId="0" shapeId="0" xr:uid="{DA6C47BF-859B-4E91-BB12-C0E61F55A412}">
      <text>
        <r>
          <rPr>
            <b/>
            <sz val="9"/>
            <color indexed="81"/>
            <rFont val="Tahoma"/>
            <family val="2"/>
          </rPr>
          <t xml:space="preserve">Energy community </t>
        </r>
        <r>
          <rPr>
            <sz val="9"/>
            <color indexed="81"/>
            <rFont val="Tahoma"/>
            <family val="2"/>
          </rPr>
          <t>= collective and citizen-driven energy actions that contribute to a clean energy transition</t>
        </r>
      </text>
    </comment>
  </commentList>
</comments>
</file>

<file path=xl/sharedStrings.xml><?xml version="1.0" encoding="utf-8"?>
<sst xmlns="http://schemas.openxmlformats.org/spreadsheetml/2006/main" count="452" uniqueCount="275">
  <si>
    <t>Data type</t>
  </si>
  <si>
    <t>Data category</t>
  </si>
  <si>
    <t>Requested level of detail</t>
  </si>
  <si>
    <t>Format of Display</t>
  </si>
  <si>
    <t xml:space="preserve">Partner - Requestor </t>
  </si>
  <si>
    <t>Entity/Partner - Potential Requestee (data source)</t>
  </si>
  <si>
    <t>Task/Deliverable</t>
  </si>
  <si>
    <t>General comments</t>
  </si>
  <si>
    <t>Comments/Questions by partner from follower island</t>
  </si>
  <si>
    <t>Activity data</t>
  </si>
  <si>
    <t>Industrial production by sector</t>
  </si>
  <si>
    <t>Production of metals, cement, glass &amp; ceramics, etc.</t>
  </si>
  <si>
    <t>Excel file</t>
  </si>
  <si>
    <t>Tasks 10.1., 10.2, 10.5</t>
  </si>
  <si>
    <t xml:space="preserve">Transport activity </t>
  </si>
  <si>
    <t xml:space="preserve">Passenger-kms by transport mode (private cars, buses, 2-wheelers, navigation vessels, etc.) and tonne-kms by transport mode </t>
  </si>
  <si>
    <t>Mileage of vehicles</t>
  </si>
  <si>
    <t>Vehicle-kms by transport mode</t>
  </si>
  <si>
    <t>Volume of black and white appliances in households</t>
  </si>
  <si>
    <t>Appliances by type (if possible) (e.g. refrigerators, freezers, laudry machines, etc.)</t>
  </si>
  <si>
    <t>Alternatively: amenities in % saturation for households</t>
  </si>
  <si>
    <t>Climate data</t>
  </si>
  <si>
    <t>Energy-related GHG emissions</t>
  </si>
  <si>
    <t>by source category/by sector</t>
  </si>
  <si>
    <t>Demographic data</t>
  </si>
  <si>
    <t xml:space="preserve">Population, number of households, average household size </t>
  </si>
  <si>
    <t>Number of households by type of heating (if available)</t>
  </si>
  <si>
    <t>Demographic data/Social statistics</t>
  </si>
  <si>
    <t>Social structure - age distribution, migration, religions, languages, education</t>
  </si>
  <si>
    <t>Distribution of population based on age, religion, education, language, migration rates etc.</t>
  </si>
  <si>
    <t>Task 10.4</t>
  </si>
  <si>
    <t>Unemployment rate</t>
  </si>
  <si>
    <t>in thousand persons or as percentage of population in the labour force</t>
  </si>
  <si>
    <t>Access to electricity</t>
  </si>
  <si>
    <t>as % share of households or population</t>
  </si>
  <si>
    <t>Access to water</t>
  </si>
  <si>
    <t>Social statistics</t>
  </si>
  <si>
    <t>Climate change/renewable energy sources: awareness, knowledge and initiatives</t>
  </si>
  <si>
    <t>any studies/reports/questionnaires conducted on the follower island concerning this topic, including e.g. the number of initiatives related to climate change on the island or the share of people who consider climate change to be a serious problem, etc. </t>
  </si>
  <si>
    <t>Social cohesion/trust in community/willingness to participate in social/environmental projects</t>
  </si>
  <si>
    <t xml:space="preserve">any studies/reports/questionnaires conducted on the follower island concerning this topic, including e.g. the number of clubs/associations on the island or the share of people who are part of a club/association, etc. </t>
  </si>
  <si>
    <t>Current key socio-economic challenges</t>
  </si>
  <si>
    <t>general challenges or challenges related to climate change oriented activities, RES uptake, development of local energy communities, etc.</t>
  </si>
  <si>
    <t>Number of Energy cooperatives</t>
  </si>
  <si>
    <t>number of relevant legal entities</t>
  </si>
  <si>
    <t>Number of other Energy Communities</t>
  </si>
  <si>
    <t>number of relevant legal entities - even if not officially registered (otherwise called citizen energy communities or renewable energy communities)</t>
  </si>
  <si>
    <t>Energy demand - supply</t>
  </si>
  <si>
    <t>Annual energy balances</t>
  </si>
  <si>
    <t>Detailed energy balance (if possible at EUROSTAT format)</t>
  </si>
  <si>
    <t>Energy demand-side data</t>
  </si>
  <si>
    <t>Energy consumption of households, services and agriculture by end-use and fuel</t>
  </si>
  <si>
    <t>heating, cooling, cooking, lighting etc.</t>
  </si>
  <si>
    <t>Infrastructure</t>
  </si>
  <si>
    <t>Power plant inventory including utility CHP plants and district-heating plants (if applicable) with techno-economic characteristics and planned power plants (ongoing construction or licensed)</t>
  </si>
  <si>
    <t>each power plant individually including all relevant techno-economic characteristics (net and gross size, capital, fixed and variable O&amp;M costs, efficiency rate, CHP-related parameters such as heat-to-electricity ration, capacity factors, etc.)</t>
  </si>
  <si>
    <t>Inventory of industrial plants (autoproducer CHP plants, boilers)</t>
  </si>
  <si>
    <t>plants by industrial sector</t>
  </si>
  <si>
    <t>Residential PV installations</t>
  </si>
  <si>
    <t>Location and capacity of residential PV installations</t>
  </si>
  <si>
    <t xml:space="preserve">Stock of vehicles </t>
  </si>
  <si>
    <t>Stock by transport mode and vintage (for instance, number of private cars by vintage, number of buses by vintage, etc.)</t>
  </si>
  <si>
    <t>Ongoing or planned new investments in infrastructure (electric vehicle charger points, etc.)</t>
  </si>
  <si>
    <t>by sector</t>
  </si>
  <si>
    <t>Macroeconomic data</t>
  </si>
  <si>
    <t>Economic Input/Output tables</t>
  </si>
  <si>
    <t>depending on the data availability</t>
  </si>
  <si>
    <t>Employment, Imports, Exports, Production, Consumption, Investment by sector</t>
  </si>
  <si>
    <t>Sectoral Gross Value Added</t>
  </si>
  <si>
    <t xml:space="preserve">GVA by economic sector (e.g. Services, Agriculture, Construction, manufacturing of building materials, chemicals, etc.) according to NACE Rev.2  </t>
  </si>
  <si>
    <t>Market data</t>
  </si>
  <si>
    <t>Electricity and heat/steam tariffs</t>
  </si>
  <si>
    <t>Grid tariffs, pre-tax price, excise taxes, VAT (type of pricing: regulated prices?)</t>
  </si>
  <si>
    <t>Feed-in-tariffs for RES producers by type of RES technology and by type of producer (business, individual, etc.)</t>
  </si>
  <si>
    <t>Feed-in tariff or Feed-in-premium by type of RES technology and by type of producer (business, individual, etc.)</t>
  </si>
  <si>
    <t>Tasks 10.1., 10.2, 10.4, 10.5</t>
  </si>
  <si>
    <t xml:space="preserve">Fuel prices </t>
  </si>
  <si>
    <t xml:space="preserve">Pre-tax price, excise taxes, VAT </t>
  </si>
  <si>
    <t>Policy</t>
  </si>
  <si>
    <t>Energy and climate policies, regulatory reports, etc.</t>
  </si>
  <si>
    <t>all policies that could eventually affect the energy sector in the follower island as well as the relevant information (e.g. budget, etc.)</t>
  </si>
  <si>
    <t>Power sector</t>
  </si>
  <si>
    <t>Annual electricity balances</t>
  </si>
  <si>
    <t>power generation and fuel consumption by power plant or at least by fuel type, self-consumption</t>
  </si>
  <si>
    <t>Share of renewable energy in the power mix</t>
  </si>
  <si>
    <t>by RES technology type (if possible)</t>
  </si>
  <si>
    <t xml:space="preserve">Hourly electricity load data </t>
  </si>
  <si>
    <t>by hour and day for the whole year</t>
  </si>
  <si>
    <t>Hourly electricity load profile by type of consumer or additional information.</t>
  </si>
  <si>
    <t>demand of each consumer type (households, services, industry) by hour and day for the whole year</t>
  </si>
  <si>
    <t>Hourly capacity factors for RES</t>
  </si>
  <si>
    <t xml:space="preserve">(or utilization rates) </t>
  </si>
  <si>
    <t>Power reserves</t>
  </si>
  <si>
    <t>Reserves by type (ENTSO-E terminology: FCR, aFRR, mFRR, RR)</t>
  </si>
  <si>
    <t>Network losses by type of grid</t>
  </si>
  <si>
    <t>transmission and distribution losses by voltage level</t>
  </si>
  <si>
    <t>Resources</t>
  </si>
  <si>
    <t>RES maximum cumulative investments (technical potential)</t>
  </si>
  <si>
    <t>in GW by plant type</t>
  </si>
  <si>
    <t>Maximum water resources for hydro (if applicable)</t>
  </si>
  <si>
    <r>
      <t>in GWh</t>
    </r>
    <r>
      <rPr>
        <vertAlign val="subscript"/>
        <sz val="10"/>
        <color theme="1"/>
        <rFont val="Calibri"/>
        <family val="2"/>
        <scheme val="minor"/>
      </rPr>
      <t>elec</t>
    </r>
  </si>
  <si>
    <t>Primary production of fuels</t>
  </si>
  <si>
    <t>by type of fuel (natural gas, crude oil, coal) (if applicable)</t>
  </si>
  <si>
    <r>
      <t xml:space="preserve">The purpose of this file is threefold: 1. identify the data categories that should constitute ideally the database developed within </t>
    </r>
    <r>
      <rPr>
        <b/>
        <i/>
        <sz val="10"/>
        <color theme="1"/>
        <rFont val="Calibri"/>
        <family val="2"/>
        <scheme val="minor"/>
      </rPr>
      <t>Task 10.1. Energy profiling of the follower islands’ case studies</t>
    </r>
    <r>
      <rPr>
        <i/>
        <sz val="10"/>
        <color theme="1"/>
        <rFont val="Calibri"/>
        <family val="2"/>
        <scheme val="minor"/>
      </rPr>
      <t xml:space="preserve">. This database will be used for the calibration of the modelling tools, 2. check the data availability, 3. to track the progress of the data collection. </t>
    </r>
  </si>
  <si>
    <t xml:space="preserve">The partners involved in WP10 are kindly invited to provide the data categories and the relevant details needed for their activities within MAESHA. </t>
  </si>
  <si>
    <t xml:space="preserve">The partner from each follower island is kindly invited to provide information (availability and possible source, etc.) and comments (if any) regarding the data categories. </t>
  </si>
  <si>
    <t>SHEETS</t>
  </si>
  <si>
    <t>DESCRIPTION</t>
  </si>
  <si>
    <t>List of data categories</t>
  </si>
  <si>
    <t>This sheet gathers all data categories needed for the modelling work in WP10. The entry fields are explained in the following table.</t>
  </si>
  <si>
    <t>Data_collection_overview</t>
  </si>
  <si>
    <t>This sheet provides an overview of the data collection status for each data category identified in the sheet 'List of data categories'. More detailed information on the data base is present inside the referred island data mapping.</t>
  </si>
  <si>
    <t>Madeira</t>
  </si>
  <si>
    <t>Gran Canaria</t>
  </si>
  <si>
    <t>Gozo</t>
  </si>
  <si>
    <t>Saint-Barthelemy</t>
  </si>
  <si>
    <t>La Reunion</t>
  </si>
  <si>
    <t>Favignana</t>
  </si>
  <si>
    <t>Comments</t>
  </si>
  <si>
    <t>Industry presented as part of the economic indicators such as GVA.</t>
  </si>
  <si>
    <t>Presented with economic indicators but not as produced volume.</t>
  </si>
  <si>
    <t>Data available for non metalic industry and non available for cement.</t>
  </si>
  <si>
    <t>Not Applicable</t>
  </si>
  <si>
    <t>A panorama of the industries from the agro-food, and equipment sectors are available.</t>
  </si>
  <si>
    <t>Not available/applicable.</t>
  </si>
  <si>
    <t>Data from Passenger-kms by buses/coaches, navigation vessels, and aviation. Tonne-kms by by buses/coaches, navigation vessels and aviation. Traffic and acquistion data on private transport.</t>
  </si>
  <si>
    <t>Passenger in-land navigation (p-km) and final energy demand. Energy consumption by fuel (liquid, gaseous). Missing data on road p-km. Navigation and aviation, passengers and freight.</t>
  </si>
  <si>
    <t>Data on existing vehicle stock for road freight, two-wheelers, private cars. Non-road fleet for passengers and navigation.</t>
  </si>
  <si>
    <t xml:space="preserve">Transport data on total amount of trucks, private cars and two-wheelers. Not segregated by fuel. </t>
  </si>
  <si>
    <t>Not available.</t>
  </si>
  <si>
    <t>Number of vehicles.</t>
  </si>
  <si>
    <t>No data of  mileage but additional info on: vehicle acquisition, taxis, road extension, average traffic and counting of vehicles.</t>
  </si>
  <si>
    <t>Additional transport data for vintages - road, buses/coaches, chemicals, light/heavy vehicles.</t>
  </si>
  <si>
    <t>Data available for transport activities, by category and fuel, Gp-km and Gt-km, Gv-km for road and navigation.</t>
  </si>
  <si>
    <t>Additional transport data: non-road transport, passengers arrival in Port and transport of goods.</t>
  </si>
  <si>
    <t>Most appliances by type and saturation. Date of construction but no date of family division and insulation.</t>
  </si>
  <si>
    <t>"No such figures available, other criteria are used to measure the state of material depravation of households  The vast majority of households has one or more each of the basic domestic appliances. However metadata in not available."</t>
  </si>
  <si>
    <t>Population, Household information as number, size, appliances and construction of households. Any additional information.</t>
  </si>
  <si>
    <t>Population data for, households construction data and volume of appliances.</t>
  </si>
  <si>
    <t>Households information for number, size and space. Final energy demand for residences.</t>
  </si>
  <si>
    <t xml:space="preserve">Demographic data such as population, labor force and number of households. Heating and cooling needs (ºC/day) for households including size and space. </t>
  </si>
  <si>
    <t>Population and GDP.</t>
  </si>
  <si>
    <t>Population, GDP (and capita), GDP deflator, Income per capita, average household size, household income, GVA. Population distribution by age/sex/education/unemployment/language.</t>
  </si>
  <si>
    <t>Population data.</t>
  </si>
  <si>
    <t>GHG and uncertainties of total emissions per production sector.</t>
  </si>
  <si>
    <t>GHG emissions (Energy, Industry, Waste, Agriculture ,Transport and agregated of Supply)</t>
  </si>
  <si>
    <t>Data mostly available, global figures for each sector present.</t>
  </si>
  <si>
    <t>GHG emissions in power generation. Data for tertiary sector, agriculture and trasport. Emissions do not include the land use, forestry sector.</t>
  </si>
  <si>
    <t>Initiatives presented including list of plans and studies, including the regional scope and energy cooperation information.</t>
  </si>
  <si>
    <t>Available report on study to reach Net Zero 2040 (Spanish). Sectoral policies also included.</t>
  </si>
  <si>
    <t>Gozo management Action Plan, Report from Aalborg Uni about the sustainable energy planning management.</t>
  </si>
  <si>
    <t>Report available with survey done in the island.</t>
  </si>
  <si>
    <t>Transition strategies and short term energy development goals.</t>
  </si>
  <si>
    <t>Three environmental, consumer protection and renewable energy producer associations in the Madeira Region. List of energy communities and Energy Cooperatives.</t>
  </si>
  <si>
    <t>Indicated in the report, but not in detail.</t>
  </si>
  <si>
    <t>National Energy and Climate Plan (2030) with impact assessment of policies and measures.</t>
  </si>
  <si>
    <t>Report on main social protection available.</t>
  </si>
  <si>
    <t>Strategic Lines of the Sustainable Energy and Climate Action Plan for the Madeira Region. Relevant instruments. Actions being implemented by the Regional Government of Madeira: Strategic guidelines for energy 2024-2030.</t>
  </si>
  <si>
    <t>Database available for the archipelago.</t>
  </si>
  <si>
    <t>Summary view of public perception.</t>
  </si>
  <si>
    <t>Report available on some social and economical indicators, such as employment, age, salaries.</t>
  </si>
  <si>
    <t>A report from INSEE (2019) discusses the island's social problems with key indicators (French).</t>
  </si>
  <si>
    <t>Report available highliting some social challenges.</t>
  </si>
  <si>
    <t>Annual Energy Balance available 2007-2018, 2019-2022 (Provisional).</t>
  </si>
  <si>
    <t>Final Electricity Balance per industry, sectors and sub-sectors (2014-2021).</t>
  </si>
  <si>
    <t>Data is available in national figures but not provided for the regional level.</t>
  </si>
  <si>
    <t>Energy production available.</t>
  </si>
  <si>
    <t>Energy Balances from 2015-2022.</t>
  </si>
  <si>
    <t>Information on energy supply for Favignana is limited. Solar power for 2021 available.</t>
  </si>
  <si>
    <t>Energy conversion and Production by Origin: 2019 and Action Plans for 2030 and 2050.</t>
  </si>
  <si>
    <t>Final Energy Demand, transport, agriculture and services.</t>
  </si>
  <si>
    <t xml:space="preserve"> Final energy demand for residences, services and agriculture. Global figures for the Maltese Archipelago.</t>
  </si>
  <si>
    <t>Saint-Barthélemy is not subject to European Union rules. Thus, the services
customs statistics do not track imports and exports of the
Community, except those carried out with France. There is no VAT, income tax, wealth tax or
inheritance tax.</t>
  </si>
  <si>
    <t>INSEE 2021 report on the analysis for sustainable development in the island. Projection of households and Diagnosis and vision for use of construction materials for sustainable development in Réunion. Reports from the IEDOM on socio-economic indicators.</t>
  </si>
  <si>
    <t>Information available for all Aegadian Islands: Installed capacity, Electricity production, Renewable production, Target RES Power, Energy demand covered by RES and
Photovoltaic Systems.</t>
  </si>
  <si>
    <t>Electricity consumption by activity sector and type. Primary and Final Energy demand 2019, action plan scenario for 2030 and 2050.</t>
  </si>
  <si>
    <t>Detailed information only on final electricity consumption per sector.</t>
  </si>
  <si>
    <t>Energy consumption in transport, residential, agriculture and industry.</t>
  </si>
  <si>
    <t xml:space="preserve">Final Energy Consumption, Primary Fuel Consumption, </t>
  </si>
  <si>
    <t>Energy Consumption data is provided but there is no distinction between residential and tertiary sectors in the data source.</t>
  </si>
  <si>
    <t>Information on the Final Energy Deman by sector for the island.</t>
  </si>
  <si>
    <t>Data on exhisting Power Plants but missing comissioning, voltage and vintages. Future PP Projects but not detailed comissioning years.</t>
  </si>
  <si>
    <t>Detailed information, vintages, types, comissioning, investments and costs.</t>
  </si>
  <si>
    <t>No power plants in Gozo.</t>
  </si>
  <si>
    <t>Data of CHP in operation, comissioning, number of units and gross installed capacity. Objectives for installed power for RES.</t>
  </si>
  <si>
    <t>List of exhisting power plants, comissioning, and gross installed capacity.</t>
  </si>
  <si>
    <t>Very limited information. Mostly covering the entire archipelago. For the island, type of generator, electricity company and solar power.</t>
  </si>
  <si>
    <t>Installed power in a production unit for self-consumption (UPAC) - units and estimated production.</t>
  </si>
  <si>
    <t>Techno-economic data plants - capacity, comissioning, lifetime, costs, heat rate and operating hours.</t>
  </si>
  <si>
    <t>No official data available.</t>
  </si>
  <si>
    <t>National register of electricity production and storage with an exhaustive list of plants including the anonymous power plants.</t>
  </si>
  <si>
    <t>Results of a residential survey (2020) of installation of photovoltaic solar systems and projection for 2030.</t>
  </si>
  <si>
    <t>Yearly added pv installations, not specified whether residential or total.</t>
  </si>
  <si>
    <t>Data available in PV installed by sectors.</t>
  </si>
  <si>
    <t>Not found.</t>
  </si>
  <si>
    <t>The National Register of electricity includes a consolidated list of PV installations of less than 36KW.</t>
  </si>
  <si>
    <t>No available.</t>
  </si>
  <si>
    <t>Vehicle stock from 2015-2022 for road, non road passenger navigation.</t>
  </si>
  <si>
    <t xml:space="preserve">Total stock of two-wheelers, buses/coaches, freight and vehicles. Data also for navigation and aviation. </t>
  </si>
  <si>
    <t>Complete data in micro detail of stock and vintages for road and navigation.</t>
  </si>
  <si>
    <t>Data of total of road vehicles by type but non segregated by fuels.</t>
  </si>
  <si>
    <t>Data available of stock of vehicles, freight, public sector, two-wheelers and private cars.</t>
  </si>
  <si>
    <t>Information for the Aegadian Islands and EURO class of vehicles.</t>
  </si>
  <si>
    <t>Detailed information including the total number of electric vehicles in circulation, E-charging point per city (2023) and new investments.</t>
  </si>
  <si>
    <t>Political projects in the island.</t>
  </si>
  <si>
    <t>Information available in energy planning reports, French.</t>
  </si>
  <si>
    <t>Comprehensive dataset detailing the Gross Domestic Product (GDP) and Gross Value Added (GVA) across various economic sectors.</t>
  </si>
  <si>
    <t>Macro economic indicators 2014-2020.</t>
  </si>
  <si>
    <t>Data Available as Global figures Data analysed and tabulated.</t>
  </si>
  <si>
    <t>Economic information such as GDP and GVA and a few detail for industrial sectors in reports, French.</t>
  </si>
  <si>
    <t>Available. Comments: Units of commerce. Investments until 2030. Energy consumption per capita. Energy intensity of economy in energy&amp;electricity and Share of Renewables in energy consumption.</t>
  </si>
  <si>
    <t xml:space="preserve">Not detailed data, available for industry production for nonmetallic minerals, household income, </t>
  </si>
  <si>
    <t>Employment rate data available, information on imports and exports are not available.</t>
  </si>
  <si>
    <t>Report available from the IEDOM on employement status. Information also in French on main (agricultural) exports.</t>
  </si>
  <si>
    <t>Sectoral added values per type of services but no distinction on industry and energy sectors.</t>
  </si>
  <si>
    <t>GDP and GVA discriminated per sector, period 2014-2020.</t>
  </si>
  <si>
    <t xml:space="preserve">Global figures of the sectors. For industry segregated in cement, glass and others. </t>
  </si>
  <si>
    <t>Information available,</t>
  </si>
  <si>
    <t>Not available, but number of employees per sector used as proxy.</t>
  </si>
  <si>
    <t>Electricity price data, tarrifs per voltages range and social tarrifs. Energy tarrif for electricity mobility.  Period of Electricity time bands</t>
  </si>
  <si>
    <t>Partially found.</t>
  </si>
  <si>
    <t xml:space="preserve">Data available as Global figures, fixed price for fuel and electricity since 2014. </t>
  </si>
  <si>
    <t>Electricity prices (including taxes) for residents divided in two power categories.</t>
  </si>
  <si>
    <t>Expression for the remuneration for surplus energy from self-consumption supplied to the Public Service Electric Network.</t>
  </si>
  <si>
    <t>No detailed data for the island of Gozo.</t>
  </si>
  <si>
    <t>Waiting information from partner.</t>
  </si>
  <si>
    <t>Available the feed-in tariff rate for 2016.</t>
  </si>
  <si>
    <t>Fuel consumption for all sectors. Most transport fuel prices, missing aviation and lubricants.</t>
  </si>
  <si>
    <t>Electricity, Diesel, LPG, Crude Oil, Fuel Oil, Gasoline</t>
  </si>
  <si>
    <t>Fuel prices for main fuels, including price pre taxes and VAT:  Coal, Natural Gas, Electricity, Heat/Steam and Diesel.</t>
  </si>
  <si>
    <t>Fuel prices for diesel and gasoline and taxes for these fuels.</t>
  </si>
  <si>
    <t>Climate change and renewable energy sources, including awareness, knowledge, and initiatives.</t>
  </si>
  <si>
    <t>Gran Canaria - Energy Transition Plan.</t>
  </si>
  <si>
    <t>Government Publications - Malta Low Carbon, National Energy Strategy Plan. EU Report on Energy Baseline Scenario for Gozo.</t>
  </si>
  <si>
    <t>Multiannual Energy Program of Saint-Barthelemy (Programmation Pluriannuelle de l’énergie de Saint-Barthelemy) (PPE)</t>
  </si>
  <si>
    <t>Regional Climate Air Energy Plan, Regional Biomass Plan and the (French) National Low Carbon Strategy.</t>
  </si>
  <si>
    <t>Information on the French National plan: PNRR - National Recovery and Resilience Plan, 2022.</t>
  </si>
  <si>
    <t>Electricity balance including transformation input per fuel, generation per type, consumption for production sector, installed power, self-consumption per sector.</t>
  </si>
  <si>
    <t>Power and fuel consumption per sector, detail for agriculture sector.</t>
  </si>
  <si>
    <t>Consumption of oil products.</t>
  </si>
  <si>
    <t>Annual Electricity Balances available from 2015-2022.</t>
  </si>
  <si>
    <t>Available data from 2015-2021.</t>
  </si>
  <si>
    <t>Available.</t>
  </si>
  <si>
    <t>Data for the Maltese archipelago. Percentage of the total electricicity consumption from PV.</t>
  </si>
  <si>
    <t>Not available. Off-grid rooftop solar PV installations are used only for self-consumption. No commercial or utility solar PV plants connected to the public grid have been installed on the island as of 2022.</t>
  </si>
  <si>
    <t>Share of Renewables 2018-2021.</t>
  </si>
  <si>
    <t>Available for the whole archipelago.</t>
  </si>
  <si>
    <t>Load and power curves (2018, 2019), detailed per plant.</t>
  </si>
  <si>
    <t>Data available for 2022.</t>
  </si>
  <si>
    <t>Hourly electric load for 2018</t>
  </si>
  <si>
    <t>Hourly load data. Solar utilization factor.</t>
  </si>
  <si>
    <t>The electrical provider has monthly time series data on the energy produced by different sources (2014-2022).</t>
  </si>
  <si>
    <t>Average electricity demand per month, selected months and typical days.</t>
  </si>
  <si>
    <t>Detailed reports for the Maltese islands as a whole, not Gozo specifically.</t>
  </si>
  <si>
    <t>Data on solar PV.</t>
  </si>
  <si>
    <t>Not available - difficult to obtain.</t>
  </si>
  <si>
    <t>Hourly capacity factor available for wind, solar and hydro.</t>
  </si>
  <si>
    <t>Hourly capacity factor, load and % RES.</t>
  </si>
  <si>
    <t>Data available for solar PV, only renewable in Gozo.</t>
  </si>
  <si>
    <t>Types of fuels consumed.</t>
  </si>
  <si>
    <t>Not applicable. The Autonomous Region of Madeira has an isolated electrical network, not depending on European Platforms for Regulation Energy Markets.</t>
  </si>
  <si>
    <t>Not available for Gozo.</t>
  </si>
  <si>
    <t>Losses per production and transportation&amp;distribution.</t>
  </si>
  <si>
    <t>Losses for Medium-low voltage transmission grid.</t>
  </si>
  <si>
    <t>Losses for High and Medium-low voltage transmission grid.</t>
  </si>
  <si>
    <t>Losses in energy transport and distibution from Energy Balance.</t>
  </si>
  <si>
    <t>Total production per RE with capacity increase 2014-2022. PV for micro and mini production.</t>
  </si>
  <si>
    <t>Data on maximum quantity of fuel and maximum cumulative investments in PV and wind onshore (2015).</t>
  </si>
  <si>
    <t>Not available. But there is information in a report of potential for solar and wind implementation in the island.</t>
  </si>
  <si>
    <t>Maximum resources Power and Production.</t>
  </si>
  <si>
    <t>NA</t>
  </si>
  <si>
    <t>No information for hydro resources for energy use was found but Report from the Water Office on water utilization in the island.</t>
  </si>
  <si>
    <t>No primary fuel production.</t>
  </si>
  <si>
    <t>Available (EDF, Prefet de la Reunion)</t>
  </si>
  <si>
    <t>Available (EDF)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</si>
</sst>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Calibri"/>
      <family val="2"/>
      <scheme val="minor"/>
    </font>
    <font>
      <sz val="10"/>
      <color theme="1"/>
      <name val="Calibri"/>
      <family val="2"/>
      <scheme val="minor"/>
    </font>
    <font>
      <sz val="11"/>
      <color theme="1"/>
      <name val="Calibri"/>
      <family val="2"/>
      <scheme val="minor"/>
    </font>
    <font>
      <vertAlign val="subscript"/>
      <sz val="10"/>
      <color theme="1"/>
      <name val="Calibri"/>
      <family val="2"/>
      <scheme val="minor"/>
    </font>
    <font>
      <u/>
      <sz val="11"/>
      <color theme="10"/>
      <name val="Calibri"/>
      <family val="2"/>
      <scheme val="minor"/>
    </font>
    <font>
      <i/>
      <sz val="10"/>
      <color theme="1"/>
      <name val="Calibri"/>
      <family val="2"/>
      <scheme val="minor"/>
    </font>
    <font>
      <b/>
      <i/>
      <sz val="10"/>
      <color theme="1"/>
      <name val="Calibri"/>
      <family val="2"/>
      <scheme val="minor"/>
    </font>
    <font>
      <u/>
      <sz val="10"/>
      <color theme="10"/>
      <name val="Calibri"/>
      <family val="2"/>
      <scheme val="minor"/>
    </font>
    <font>
      <b/>
      <sz val="9"/>
      <color indexed="81"/>
      <name val="Tahoma"/>
      <family val="2"/>
    </font>
    <font>
      <sz val="9"/>
      <color indexed="81"/>
      <name val="Tahoma"/>
      <family val="2"/>
    </font>
    <font>
      <sz val="8"/>
      <name val="Calibri"/>
      <family val="2"/>
      <scheme val="minor"/>
    </font>
  </fonts>
  <fills count="4">
    <fill>
      <patternFill patternType="none"/>
    </fill>
    <fill>
      <patternFill patternType="gray125"/>
    </fill>
    <fill>
      <patternFill patternType="solid">
        <fgColor theme="5" tint="0.59999389629810485"/>
        <bgColor indexed="65"/>
      </patternFill>
    </fill>
    <fill>
      <patternFill patternType="solid">
        <fgColor rgb="FFFFFF00"/>
        <bgColor indexed="64"/>
      </patternFill>
    </fill>
  </fills>
  <borders count="7">
    <border>
      <left/>
      <right/>
      <top/>
      <bottom/>
      <diagonal/>
    </border>
    <border>
      <left style="medium">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3" fillId="2" borderId="0" applyNumberFormat="0" applyBorder="0"/>
    <xf numFmtId="0" fontId="5" fillId="0" borderId="0" applyNumberFormat="0" applyFill="0" applyBorder="0" applyAlignment="0" applyProtection="0"/>
  </cellStyleXfs>
  <cellXfs count="14">
    <xf numFmtId="0" fontId="0" fillId="0" borderId="0" xfId="0"/>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xf numFmtId="0" fontId="6" fillId="0" borderId="0" xfId="0" applyFont="1"/>
    <xf numFmtId="0" fontId="7" fillId="2" borderId="1" xfId="1" applyFont="1" applyBorder="1" applyAlignment="1">
      <alignment horizontal="left"/>
    </xf>
    <xf numFmtId="0" fontId="7" fillId="2" borderId="2" xfId="1" applyFont="1" applyBorder="1" applyAlignment="1">
      <alignment horizontal="left"/>
    </xf>
    <xf numFmtId="0" fontId="8" fillId="0" borderId="3" xfId="2" applyFont="1" applyBorder="1" applyAlignment="1">
      <alignment horizontal="left" vertical="center"/>
    </xf>
    <xf numFmtId="0" fontId="2" fillId="0" borderId="4" xfId="0" applyFont="1" applyBorder="1" applyAlignment="1">
      <alignment horizontal="left" vertical="center" wrapText="1"/>
    </xf>
    <xf numFmtId="0" fontId="2" fillId="2" borderId="6" xfId="1" applyFont="1" applyBorder="1" applyAlignment="1">
      <alignment horizontal="left" vertical="center" wrapText="1"/>
    </xf>
    <xf numFmtId="0" fontId="5" fillId="2" borderId="5" xfId="2" applyFill="1" applyBorder="1" applyAlignment="1">
      <alignment horizontal="left" vertical="center"/>
    </xf>
    <xf numFmtId="0" fontId="1" fillId="0" borderId="0" xfId="0" applyFont="1" applyAlignment="1">
      <alignment horizontal="center" vertical="center" wrapText="1"/>
    </xf>
    <xf numFmtId="0" fontId="2" fillId="3" borderId="0" xfId="0" applyFont="1" applyFill="1" applyAlignment="1">
      <alignment horizontal="center" vertical="center" wrapText="1"/>
    </xf>
  </cellXfs>
  <cellStyles count="3">
    <cellStyle name="40% - Accent2" xfId="1" builtinId="35"/>
    <cellStyle name="Hyperlink" xfId="2" builtinId="8"/>
    <cellStyle name="Normal" xfId="0" builtinId="0"/>
  </cellStyles>
  <dxfs count="18">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strike val="0"/>
        <u val="none"/>
        <vertAlign val="baseline"/>
        <sz val="10"/>
        <color theme="1"/>
      </font>
      <alignment horizontal="center" vertical="center" textRotation="0" wrapText="1" relativeIndent="0" shrinkToFit="0"/>
    </dxf>
    <dxf>
      <font>
        <strike val="0"/>
        <u val="none"/>
        <vertAlign val="baseline"/>
        <sz val="10"/>
        <color theme="1"/>
      </font>
      <alignment horizontal="center" vertical="center" textRotation="0" wrapText="1" relativeIndent="0" shrinkToFit="0"/>
    </dxf>
    <dxf>
      <font>
        <strike val="0"/>
        <u val="none"/>
        <vertAlign val="baseline"/>
        <sz val="10"/>
        <color theme="1"/>
      </font>
      <alignment horizontal="center" vertical="center" textRotation="0" wrapText="1" relativeIndent="0" shrinkToFit="0"/>
    </dxf>
    <dxf>
      <font>
        <strike val="0"/>
        <u val="none"/>
        <vertAlign val="baseline"/>
        <sz val="10"/>
        <color theme="1"/>
        <family val="2"/>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font>
        <strike val="0"/>
        <u val="none"/>
        <vertAlign val="baseline"/>
        <sz val="10"/>
        <color theme="1"/>
      </font>
      <alignment horizontal="center" vertical="center" textRotation="0" wrapText="1" relativeIndent="0" shrinkToFit="0"/>
    </dxf>
    <dxf>
      <font>
        <strike val="0"/>
        <u val="none"/>
        <vertAlign val="baseline"/>
        <sz val="10"/>
        <color theme="1"/>
      </font>
      <alignment horizontal="center" vertical="center" textRotation="0" wrapText="1" relativeIndent="0" shrinkToFit="0"/>
    </dxf>
    <dxf>
      <font>
        <strike val="0"/>
        <u val="none"/>
        <vertAlign val="baseline"/>
        <sz val="10"/>
        <color theme="1"/>
      </font>
      <alignment horizontal="center" vertical="center" textRotation="0" wrapText="1" relativeIndent="0" shrinkToFit="0"/>
    </dxf>
    <dxf>
      <font>
        <b val="0"/>
        <i val="0"/>
        <strike val="0"/>
        <u val="none"/>
        <vertAlign val="baseline"/>
        <sz val="10"/>
        <color theme="1"/>
        <name val="Calibri"/>
        <scheme val="minor"/>
      </font>
      <alignment horizontal="center" vertical="center" textRotation="0" wrapText="1" relativeIndent="0" shrinkToFit="0"/>
    </dxf>
    <dxf>
      <font>
        <strike val="0"/>
        <u val="none"/>
        <vertAlign val="baseline"/>
        <sz val="10"/>
        <color theme="1"/>
      </font>
      <alignment horizontal="center" vertical="center" textRotation="0" wrapText="1" relativeIndent="0" shrinkToFit="0"/>
    </dxf>
    <dxf>
      <font>
        <b val="0"/>
        <i val="0"/>
        <strike val="0"/>
        <u val="none"/>
        <vertAlign val="baseline"/>
        <sz val="10"/>
        <color theme="1"/>
        <name val="Calibri"/>
        <scheme val="minor"/>
      </font>
      <alignment vertical="center" textRotation="0" wrapText="1" relativeIndent="0" shrinkToFit="0"/>
    </dxf>
    <dxf>
      <font>
        <strike val="0"/>
        <u val="none"/>
        <vertAlign val="baseline"/>
        <sz val="10"/>
        <color theme="1"/>
      </font>
      <alignment vertical="center" textRotation="0" wrapText="1" relativeIndent="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1_MAESHA_WORKING_FOLDER\04_Data\WP10\Gran%20Canaria\230324_PLOCAN_GRAN%20CANARIA_DATA%20OVERVIEW.xlsx" TargetMode="External"/><Relationship Id="rId1" Type="http://schemas.openxmlformats.org/officeDocument/2006/relationships/externalLinkPath" Target="file:///D:\1_MAESHA_WORKING_FOLDER\04_Data\WP10\Gran%20Canaria\230324_PLOCAN_GRAN%20CANARIA_DATA%20OVERVIEW.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1_MAESHA_WORKING_FOLDER\04_Data\WP10\La%20Reunion\WP10_Data%20mapping%20template_v04_premiere_review_avec_Ga&#235;lle.xlsx" TargetMode="External"/><Relationship Id="rId1" Type="http://schemas.openxmlformats.org/officeDocument/2006/relationships/externalLinkPath" Target="file:///D:\1_MAESHA_WORKING_FOLDER\04_Data\WP10\La%20Reunion\WP10_Data%20mapping%20template_v04_premiere_review_avec_Ga&#235;l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List of data categories"/>
      <sheetName val="Data_collection_UPD"/>
    </sheetNames>
    <sheetDataSet>
      <sheetData sheetId="0"/>
      <sheetData sheetId="1"/>
      <sheetData sheetId="2">
        <row r="12">
          <cell r="A12" t="str">
            <v>Residential PV installations</v>
          </cell>
        </row>
        <row r="14">
          <cell r="D14" t="str">
            <v>not available on internet, further cooperation with energy provider needed</v>
          </cell>
        </row>
        <row r="15">
          <cell r="D15" t="str">
            <v>collected, but only for all Canary islands</v>
          </cell>
        </row>
        <row r="21">
          <cell r="C21" t="str">
            <v>daily Industry, Services and Residential Demand</v>
          </cell>
        </row>
        <row r="28">
          <cell r="D28" t="str">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ex"/>
      <sheetName val="List of data categories"/>
      <sheetName val="Data_collection_UPD"/>
    </sheetNames>
    <sheetDataSet>
      <sheetData sheetId="0"/>
      <sheetData sheetId="1">
        <row r="38">
          <cell r="K38" t="str">
            <v>Might get some data from EDF or CRE</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I56">
  <autoFilter ref="A1:I56" xr:uid="{00000000-0009-0000-0100-000001000000}"/>
  <sortState xmlns:xlrd2="http://schemas.microsoft.com/office/spreadsheetml/2017/richdata2" ref="A2:I56">
    <sortCondition ref="A1:A56"/>
  </sortState>
  <tableColumns count="9">
    <tableColumn id="1" xr3:uid="{00000000-0010-0000-0000-000001000000}" name="Data type" dataDxfId="17"/>
    <tableColumn id="2" xr3:uid="{00000000-0010-0000-0000-000002000000}" name="Data category" dataDxfId="16"/>
    <tableColumn id="4" xr3:uid="{00000000-0010-0000-0000-000004000000}" name="Requested level of detail" dataDxfId="15"/>
    <tableColumn id="5" xr3:uid="{00000000-0010-0000-0000-000005000000}" name="Format of Display" dataDxfId="14"/>
    <tableColumn id="6" xr3:uid="{00000000-0010-0000-0000-000006000000}" name="Partner - Requestor " dataDxfId="13"/>
    <tableColumn id="7" xr3:uid="{00000000-0010-0000-0000-000007000000}" name="Entity/Partner - Potential Requestee (data source)" dataDxfId="12"/>
    <tableColumn id="8" xr3:uid="{00000000-0010-0000-0000-000008000000}" name="Task/Deliverable" dataDxfId="11"/>
    <tableColumn id="10" xr3:uid="{00000000-0010-0000-0000-00000A000000}" name="General comments" dataDxfId="10"/>
    <tableColumn id="9" xr3:uid="{00000000-0010-0000-0000-000009000000}" name="Comments/Questions by partner from follower island" dataDxfId="9"/>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3205430-F949-4EB8-B30E-A615698C7777}" name="Table134" displayName="Table134" ref="A1:I36">
  <autoFilter ref="A1:I36" xr:uid="{00000000-0009-0000-0100-000001000000}"/>
  <tableColumns count="9">
    <tableColumn id="4" xr3:uid="{87EE0757-73FF-4495-911B-16D53AA6699E}" name="Data type" dataDxfId="8"/>
    <tableColumn id="6" xr3:uid="{797D773C-F3B2-4007-8268-F2BD7E9BCB90}" name="Data category" dataDxfId="7"/>
    <tableColumn id="7" xr3:uid="{0082F6F2-D9B4-4B11-809D-FCD0D5F4AFB7}" name="Madeira" dataDxfId="6"/>
    <tableColumn id="11" xr3:uid="{DB887BB7-2F69-4C76-9AFF-F4CE1801F293}" name="Gran Canaria" dataDxfId="5"/>
    <tableColumn id="3" xr3:uid="{E906C32E-ED1F-423D-899F-A568AAA07AC5}" name="Gozo" dataDxfId="4"/>
    <tableColumn id="2" xr3:uid="{9EBA4F14-1BAF-497A-8313-C7E0176507EE}" name="Saint-Barthelemy" dataDxfId="3"/>
    <tableColumn id="1" xr3:uid="{6809A5FE-D88B-4CE8-978B-9F60A5F5EAEC}" name="La Reunion" dataDxfId="2"/>
    <tableColumn id="5" xr3:uid="{18908CF0-81B3-4B05-96AC-A179F3678826}" name="Favignana" dataDxfId="1"/>
    <tableColumn id="8" xr3:uid="{67980ABB-8F01-4EBB-A8FE-8966E47B1612}" name="Comments"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6"/>
  <sheetViews>
    <sheetView showGridLines="0" topLeftCell="A28" zoomScale="85" zoomScaleNormal="85" workbookViewId="0">
      <selection activeCell="B35" sqref="B35"/>
    </sheetView>
  </sheetViews>
  <sheetFormatPr defaultColWidth="8.88671875" defaultRowHeight="14.4" x14ac:dyDescent="0.3"/>
  <cols>
    <col min="1" max="1" width="30.5546875" customWidth="1"/>
    <col min="2" max="2" width="41" customWidth="1"/>
    <col min="3" max="3" width="48" customWidth="1"/>
    <col min="4" max="4" width="28.6640625" bestFit="1" customWidth="1"/>
    <col min="5" max="5" width="23.33203125" customWidth="1"/>
    <col min="6" max="7" width="28.6640625" bestFit="1" customWidth="1"/>
    <col min="8" max="8" width="28.6640625" customWidth="1"/>
    <col min="9" max="9" width="29.6640625" customWidth="1"/>
  </cols>
  <sheetData>
    <row r="1" spans="1:9" ht="56.25" customHeight="1" x14ac:dyDescent="0.3">
      <c r="A1" s="1" t="s">
        <v>0</v>
      </c>
      <c r="B1" s="1" t="s">
        <v>1</v>
      </c>
      <c r="C1" s="12" t="s">
        <v>2</v>
      </c>
      <c r="D1" s="1" t="s">
        <v>3</v>
      </c>
      <c r="E1" s="1" t="s">
        <v>4</v>
      </c>
      <c r="F1" s="12" t="s">
        <v>5</v>
      </c>
      <c r="G1" s="1" t="s">
        <v>6</v>
      </c>
      <c r="H1" s="1" t="s">
        <v>7</v>
      </c>
      <c r="I1" s="12" t="s">
        <v>8</v>
      </c>
    </row>
    <row r="2" spans="1:9" ht="39.75" customHeight="1" x14ac:dyDescent="0.3">
      <c r="A2" s="2" t="s">
        <v>9</v>
      </c>
      <c r="B2" s="2" t="s">
        <v>10</v>
      </c>
      <c r="C2" s="3" t="s">
        <v>11</v>
      </c>
      <c r="D2" s="3" t="s">
        <v>12</v>
      </c>
      <c r="E2" s="3"/>
      <c r="F2" s="3"/>
      <c r="G2" s="3" t="s">
        <v>13</v>
      </c>
      <c r="H2" s="3"/>
      <c r="I2" s="3"/>
    </row>
    <row r="3" spans="1:9" s="4" customFormat="1" ht="41.4" x14ac:dyDescent="0.3">
      <c r="A3" s="2" t="s">
        <v>9</v>
      </c>
      <c r="B3" s="2" t="s">
        <v>14</v>
      </c>
      <c r="C3" s="3" t="s">
        <v>15</v>
      </c>
      <c r="D3" s="3"/>
      <c r="E3" s="3"/>
      <c r="F3" s="3"/>
      <c r="G3" s="3" t="s">
        <v>13</v>
      </c>
      <c r="H3" s="3"/>
      <c r="I3" s="3"/>
    </row>
    <row r="4" spans="1:9" x14ac:dyDescent="0.3">
      <c r="A4" s="2" t="s">
        <v>9</v>
      </c>
      <c r="B4" s="2" t="s">
        <v>16</v>
      </c>
      <c r="C4" s="3" t="s">
        <v>17</v>
      </c>
      <c r="D4" s="3"/>
      <c r="E4" s="3"/>
      <c r="F4" s="3"/>
      <c r="G4" s="3" t="s">
        <v>13</v>
      </c>
      <c r="H4" s="3"/>
      <c r="I4" s="3"/>
    </row>
    <row r="5" spans="1:9" ht="27.6" x14ac:dyDescent="0.3">
      <c r="A5" s="2" t="s">
        <v>9</v>
      </c>
      <c r="B5" s="2" t="s">
        <v>18</v>
      </c>
      <c r="C5" s="3" t="s">
        <v>19</v>
      </c>
      <c r="D5" s="3"/>
      <c r="E5" s="3"/>
      <c r="F5" s="3"/>
      <c r="G5" s="3" t="s">
        <v>13</v>
      </c>
      <c r="H5" s="3" t="s">
        <v>20</v>
      </c>
      <c r="I5" s="3"/>
    </row>
    <row r="6" spans="1:9" x14ac:dyDescent="0.3">
      <c r="A6" s="2" t="s">
        <v>21</v>
      </c>
      <c r="B6" s="2" t="s">
        <v>22</v>
      </c>
      <c r="C6" s="3" t="s">
        <v>23</v>
      </c>
      <c r="D6" s="3"/>
      <c r="E6" s="3"/>
      <c r="F6" s="3"/>
      <c r="G6" s="3" t="s">
        <v>13</v>
      </c>
      <c r="H6" s="3"/>
      <c r="I6" s="3"/>
    </row>
    <row r="7" spans="1:9" ht="27.6" x14ac:dyDescent="0.3">
      <c r="A7" s="2" t="s">
        <v>24</v>
      </c>
      <c r="B7" s="2" t="s">
        <v>25</v>
      </c>
      <c r="C7" s="3" t="s">
        <v>26</v>
      </c>
      <c r="D7" s="3"/>
      <c r="E7" s="3"/>
      <c r="F7" s="3"/>
      <c r="G7" s="3" t="s">
        <v>13</v>
      </c>
      <c r="H7" s="3"/>
      <c r="I7" s="3"/>
    </row>
    <row r="8" spans="1:9" ht="27.6" x14ac:dyDescent="0.3">
      <c r="A8" s="2" t="s">
        <v>27</v>
      </c>
      <c r="B8" s="2" t="s">
        <v>28</v>
      </c>
      <c r="C8" s="3" t="s">
        <v>29</v>
      </c>
      <c r="D8" s="3"/>
      <c r="E8" s="3"/>
      <c r="F8" s="3"/>
      <c r="G8" s="3" t="s">
        <v>30</v>
      </c>
      <c r="H8" s="3"/>
      <c r="I8" s="3"/>
    </row>
    <row r="9" spans="1:9" ht="27.6" x14ac:dyDescent="0.3">
      <c r="A9" s="2" t="s">
        <v>27</v>
      </c>
      <c r="B9" s="2" t="s">
        <v>31</v>
      </c>
      <c r="C9" s="3" t="s">
        <v>32</v>
      </c>
      <c r="D9" s="3"/>
      <c r="E9" s="3"/>
      <c r="F9" s="3"/>
      <c r="G9" s="3" t="s">
        <v>30</v>
      </c>
      <c r="H9" s="3"/>
      <c r="I9" s="3"/>
    </row>
    <row r="10" spans="1:9" x14ac:dyDescent="0.3">
      <c r="A10" s="2" t="s">
        <v>27</v>
      </c>
      <c r="B10" s="2" t="s">
        <v>33</v>
      </c>
      <c r="C10" s="3" t="s">
        <v>34</v>
      </c>
      <c r="D10" s="3"/>
      <c r="E10" s="3"/>
      <c r="F10" s="3"/>
      <c r="G10" s="3" t="s">
        <v>30</v>
      </c>
      <c r="H10" s="3"/>
      <c r="I10" s="3"/>
    </row>
    <row r="11" spans="1:9" x14ac:dyDescent="0.3">
      <c r="A11" s="2" t="s">
        <v>27</v>
      </c>
      <c r="B11" s="2" t="s">
        <v>35</v>
      </c>
      <c r="C11" s="3" t="s">
        <v>34</v>
      </c>
      <c r="D11" s="3"/>
      <c r="E11" s="3"/>
      <c r="F11" s="3"/>
      <c r="G11" s="3" t="s">
        <v>30</v>
      </c>
      <c r="H11" s="3"/>
      <c r="I11" s="3"/>
    </row>
    <row r="12" spans="1:9" ht="67.5" customHeight="1" x14ac:dyDescent="0.3">
      <c r="A12" s="2" t="s">
        <v>36</v>
      </c>
      <c r="B12" s="2" t="s">
        <v>37</v>
      </c>
      <c r="C12" s="3" t="s">
        <v>38</v>
      </c>
      <c r="D12" s="3"/>
      <c r="E12" s="3"/>
      <c r="F12" s="3"/>
      <c r="G12" s="3" t="s">
        <v>30</v>
      </c>
      <c r="H12" s="3"/>
      <c r="I12" s="3"/>
    </row>
    <row r="13" spans="1:9" ht="54.75" customHeight="1" x14ac:dyDescent="0.3">
      <c r="A13" s="2" t="s">
        <v>36</v>
      </c>
      <c r="B13" s="2" t="s">
        <v>39</v>
      </c>
      <c r="C13" s="3" t="s">
        <v>40</v>
      </c>
      <c r="D13" s="3"/>
      <c r="E13" s="3"/>
      <c r="F13" s="3"/>
      <c r="G13" s="3" t="s">
        <v>30</v>
      </c>
      <c r="H13" s="3"/>
      <c r="I13" s="3"/>
    </row>
    <row r="14" spans="1:9" ht="43.95" customHeight="1" x14ac:dyDescent="0.3">
      <c r="A14" s="2" t="s">
        <v>36</v>
      </c>
      <c r="B14" s="2" t="s">
        <v>41</v>
      </c>
      <c r="C14" s="3" t="s">
        <v>42</v>
      </c>
      <c r="D14" s="3"/>
      <c r="E14" s="3"/>
      <c r="F14" s="3"/>
      <c r="G14" s="3" t="s">
        <v>30</v>
      </c>
      <c r="H14" s="3"/>
      <c r="I14" s="3"/>
    </row>
    <row r="15" spans="1:9" ht="15" customHeight="1" x14ac:dyDescent="0.3">
      <c r="A15" s="2" t="s">
        <v>36</v>
      </c>
      <c r="B15" s="2" t="s">
        <v>43</v>
      </c>
      <c r="C15" s="3" t="s">
        <v>44</v>
      </c>
      <c r="D15" s="3"/>
      <c r="E15" s="3"/>
      <c r="F15" s="3"/>
      <c r="G15" s="3" t="s">
        <v>30</v>
      </c>
      <c r="H15" s="3"/>
      <c r="I15" s="3"/>
    </row>
    <row r="16" spans="1:9" ht="43.5" customHeight="1" x14ac:dyDescent="0.3">
      <c r="A16" s="2" t="s">
        <v>36</v>
      </c>
      <c r="B16" s="2" t="s">
        <v>45</v>
      </c>
      <c r="C16" s="3" t="s">
        <v>46</v>
      </c>
      <c r="D16" s="3"/>
      <c r="E16" s="3"/>
      <c r="F16" s="3"/>
      <c r="G16" s="3" t="s">
        <v>30</v>
      </c>
      <c r="H16" s="3"/>
      <c r="I16" s="3"/>
    </row>
    <row r="17" spans="1:9" s="4" customFormat="1" ht="27.75" customHeight="1" x14ac:dyDescent="0.3">
      <c r="A17" s="2" t="s">
        <v>47</v>
      </c>
      <c r="B17" s="2" t="s">
        <v>48</v>
      </c>
      <c r="C17" s="3" t="s">
        <v>49</v>
      </c>
      <c r="D17" s="3"/>
      <c r="E17" s="3"/>
      <c r="F17" s="3"/>
      <c r="G17" s="3" t="s">
        <v>13</v>
      </c>
      <c r="H17" s="3"/>
      <c r="I17" s="3"/>
    </row>
    <row r="18" spans="1:9" s="4" customFormat="1" ht="32.25" customHeight="1" x14ac:dyDescent="0.3">
      <c r="A18" s="2" t="s">
        <v>50</v>
      </c>
      <c r="B18" s="2" t="s">
        <v>51</v>
      </c>
      <c r="C18" s="3" t="s">
        <v>52</v>
      </c>
      <c r="D18" s="3"/>
      <c r="E18" s="3"/>
      <c r="F18" s="3"/>
      <c r="G18" s="3" t="s">
        <v>13</v>
      </c>
      <c r="H18" s="3"/>
      <c r="I18" s="3"/>
    </row>
    <row r="19" spans="1:9" s="4" customFormat="1" ht="72.75" customHeight="1" x14ac:dyDescent="0.3">
      <c r="A19" s="2" t="s">
        <v>53</v>
      </c>
      <c r="B19" s="2" t="s">
        <v>54</v>
      </c>
      <c r="C19" s="3" t="s">
        <v>55</v>
      </c>
      <c r="D19" s="3"/>
      <c r="E19" s="3"/>
      <c r="F19" s="3"/>
      <c r="G19" s="3" t="s">
        <v>13</v>
      </c>
      <c r="H19" s="3"/>
      <c r="I19" s="3"/>
    </row>
    <row r="20" spans="1:9" s="4" customFormat="1" ht="33" customHeight="1" x14ac:dyDescent="0.3">
      <c r="A20" s="2" t="s">
        <v>53</v>
      </c>
      <c r="B20" s="2" t="s">
        <v>56</v>
      </c>
      <c r="C20" s="3" t="s">
        <v>57</v>
      </c>
      <c r="D20" s="3"/>
      <c r="E20" s="3"/>
      <c r="F20" s="3"/>
      <c r="G20" s="3" t="s">
        <v>13</v>
      </c>
      <c r="H20" s="3"/>
      <c r="I20" s="3"/>
    </row>
    <row r="21" spans="1:9" s="4" customFormat="1" ht="26.25" customHeight="1" x14ac:dyDescent="0.3">
      <c r="A21" s="2" t="s">
        <v>53</v>
      </c>
      <c r="B21" s="2" t="s">
        <v>58</v>
      </c>
      <c r="C21" s="3" t="s">
        <v>59</v>
      </c>
      <c r="D21" s="3"/>
      <c r="E21" s="3"/>
      <c r="F21" s="3"/>
      <c r="G21" s="3" t="s">
        <v>13</v>
      </c>
      <c r="H21" s="3"/>
      <c r="I21" s="3"/>
    </row>
    <row r="22" spans="1:9" s="4" customFormat="1" ht="48.75" customHeight="1" x14ac:dyDescent="0.3">
      <c r="A22" s="2" t="s">
        <v>53</v>
      </c>
      <c r="B22" s="2" t="s">
        <v>60</v>
      </c>
      <c r="C22" s="3" t="s">
        <v>61</v>
      </c>
      <c r="D22" s="3"/>
      <c r="E22" s="3"/>
      <c r="F22" s="3"/>
      <c r="G22" s="3" t="s">
        <v>13</v>
      </c>
      <c r="H22" s="3"/>
      <c r="I22" s="3"/>
    </row>
    <row r="23" spans="1:9" s="4" customFormat="1" ht="27.6" x14ac:dyDescent="0.3">
      <c r="A23" s="2" t="s">
        <v>53</v>
      </c>
      <c r="B23" s="2" t="s">
        <v>62</v>
      </c>
      <c r="C23" s="3" t="s">
        <v>63</v>
      </c>
      <c r="D23" s="3"/>
      <c r="E23" s="3"/>
      <c r="F23" s="3"/>
      <c r="G23" s="3" t="s">
        <v>13</v>
      </c>
      <c r="H23" s="3"/>
      <c r="I23" s="3"/>
    </row>
    <row r="24" spans="1:9" s="4" customFormat="1" ht="46.5" customHeight="1" x14ac:dyDescent="0.3">
      <c r="A24" s="2" t="s">
        <v>64</v>
      </c>
      <c r="B24" s="2" t="s">
        <v>65</v>
      </c>
      <c r="C24" s="3" t="s">
        <v>66</v>
      </c>
      <c r="D24" s="3"/>
      <c r="E24" s="3"/>
      <c r="F24" s="3"/>
      <c r="G24" s="3" t="s">
        <v>13</v>
      </c>
      <c r="H24" s="3"/>
      <c r="I24" s="3"/>
    </row>
    <row r="25" spans="1:9" s="4" customFormat="1" ht="57" customHeight="1" x14ac:dyDescent="0.3">
      <c r="A25" s="2" t="s">
        <v>64</v>
      </c>
      <c r="B25" s="2" t="s">
        <v>67</v>
      </c>
      <c r="C25" s="3" t="s">
        <v>66</v>
      </c>
      <c r="D25" s="3"/>
      <c r="E25" s="3"/>
      <c r="F25" s="3"/>
      <c r="G25" s="3" t="s">
        <v>13</v>
      </c>
      <c r="H25" s="3"/>
      <c r="I25" s="3"/>
    </row>
    <row r="26" spans="1:9" s="4" customFormat="1" ht="41.4" x14ac:dyDescent="0.3">
      <c r="A26" s="2" t="s">
        <v>64</v>
      </c>
      <c r="B26" s="2" t="s">
        <v>68</v>
      </c>
      <c r="C26" s="3" t="s">
        <v>69</v>
      </c>
      <c r="D26" s="3"/>
      <c r="E26" s="3"/>
      <c r="F26" s="3"/>
      <c r="G26" s="3" t="s">
        <v>13</v>
      </c>
      <c r="H26" s="3"/>
      <c r="I26" s="3"/>
    </row>
    <row r="27" spans="1:9" s="4" customFormat="1" ht="38.25" customHeight="1" x14ac:dyDescent="0.3">
      <c r="A27" s="2" t="s">
        <v>70</v>
      </c>
      <c r="B27" s="2" t="s">
        <v>71</v>
      </c>
      <c r="C27" s="3" t="s">
        <v>72</v>
      </c>
      <c r="D27" s="3"/>
      <c r="E27" s="3"/>
      <c r="F27" s="3"/>
      <c r="G27" s="3" t="s">
        <v>13</v>
      </c>
      <c r="H27" s="3"/>
      <c r="I27" s="3"/>
    </row>
    <row r="28" spans="1:9" s="4" customFormat="1" ht="75.599999999999994" customHeight="1" x14ac:dyDescent="0.3">
      <c r="A28" s="2" t="s">
        <v>70</v>
      </c>
      <c r="B28" s="2" t="s">
        <v>73</v>
      </c>
      <c r="C28" s="3" t="s">
        <v>74</v>
      </c>
      <c r="D28" s="3"/>
      <c r="E28" s="3"/>
      <c r="F28" s="3"/>
      <c r="G28" s="3" t="s">
        <v>75</v>
      </c>
      <c r="H28" s="3"/>
      <c r="I28" s="3"/>
    </row>
    <row r="29" spans="1:9" s="4" customFormat="1" ht="51.75" customHeight="1" x14ac:dyDescent="0.3">
      <c r="A29" s="2" t="s">
        <v>70</v>
      </c>
      <c r="B29" s="2" t="s">
        <v>76</v>
      </c>
      <c r="C29" s="3" t="s">
        <v>77</v>
      </c>
      <c r="D29" s="3"/>
      <c r="E29" s="3"/>
      <c r="F29" s="3"/>
      <c r="G29" s="3" t="s">
        <v>13</v>
      </c>
      <c r="H29" s="3"/>
      <c r="I29" s="3"/>
    </row>
    <row r="30" spans="1:9" s="4" customFormat="1" ht="56.4" customHeight="1" x14ac:dyDescent="0.3">
      <c r="A30" s="2" t="s">
        <v>78</v>
      </c>
      <c r="B30" s="2" t="s">
        <v>79</v>
      </c>
      <c r="C30" s="3" t="s">
        <v>80</v>
      </c>
      <c r="D30" s="3"/>
      <c r="E30" s="3"/>
      <c r="F30" s="3"/>
      <c r="G30" s="3" t="s">
        <v>13</v>
      </c>
      <c r="H30" s="3"/>
      <c r="I30" s="3"/>
    </row>
    <row r="31" spans="1:9" s="4" customFormat="1" ht="50.4" customHeight="1" x14ac:dyDescent="0.3">
      <c r="A31" s="2" t="s">
        <v>81</v>
      </c>
      <c r="B31" s="2" t="s">
        <v>82</v>
      </c>
      <c r="C31" s="3" t="s">
        <v>83</v>
      </c>
      <c r="D31" s="3"/>
      <c r="E31" s="3"/>
      <c r="F31" s="3"/>
      <c r="G31" s="3" t="s">
        <v>13</v>
      </c>
      <c r="H31" s="3"/>
      <c r="I31" s="3"/>
    </row>
    <row r="32" spans="1:9" s="4" customFormat="1" ht="50.4" customHeight="1" x14ac:dyDescent="0.3">
      <c r="A32" s="2" t="s">
        <v>81</v>
      </c>
      <c r="B32" s="2" t="s">
        <v>84</v>
      </c>
      <c r="C32" s="3" t="s">
        <v>85</v>
      </c>
      <c r="D32" s="3"/>
      <c r="E32" s="3"/>
      <c r="F32" s="3"/>
      <c r="G32" s="3" t="s">
        <v>75</v>
      </c>
      <c r="H32" s="3"/>
      <c r="I32" s="3"/>
    </row>
    <row r="33" spans="1:9" s="4" customFormat="1" ht="29.25" customHeight="1" x14ac:dyDescent="0.3">
      <c r="A33" s="2" t="s">
        <v>81</v>
      </c>
      <c r="B33" s="2" t="s">
        <v>86</v>
      </c>
      <c r="C33" s="3" t="s">
        <v>87</v>
      </c>
      <c r="D33" s="3"/>
      <c r="E33" s="3"/>
      <c r="F33" s="3"/>
      <c r="G33" s="3" t="s">
        <v>13</v>
      </c>
      <c r="H33" s="3"/>
      <c r="I33" s="3"/>
    </row>
    <row r="34" spans="1:9" s="4" customFormat="1" ht="54" customHeight="1" x14ac:dyDescent="0.3">
      <c r="A34" s="2" t="s">
        <v>81</v>
      </c>
      <c r="B34" s="2" t="s">
        <v>88</v>
      </c>
      <c r="C34" s="3" t="s">
        <v>89</v>
      </c>
      <c r="D34" s="3"/>
      <c r="E34" s="3"/>
      <c r="F34" s="3"/>
      <c r="G34" s="3" t="s">
        <v>13</v>
      </c>
      <c r="H34" s="3"/>
      <c r="I34" s="3"/>
    </row>
    <row r="35" spans="1:9" s="4" customFormat="1" ht="53.25" customHeight="1" x14ac:dyDescent="0.3">
      <c r="A35" s="2" t="s">
        <v>81</v>
      </c>
      <c r="B35" s="2" t="s">
        <v>90</v>
      </c>
      <c r="C35" s="3" t="s">
        <v>91</v>
      </c>
      <c r="D35" s="3"/>
      <c r="E35" s="3"/>
      <c r="F35" s="3"/>
      <c r="G35" s="3" t="s">
        <v>13</v>
      </c>
      <c r="H35" s="3"/>
      <c r="I35" s="3"/>
    </row>
    <row r="36" spans="1:9" s="4" customFormat="1" ht="52.95" customHeight="1" x14ac:dyDescent="0.3">
      <c r="A36" s="2" t="s">
        <v>81</v>
      </c>
      <c r="B36" s="2" t="s">
        <v>92</v>
      </c>
      <c r="C36" s="3" t="s">
        <v>93</v>
      </c>
      <c r="D36" s="3"/>
      <c r="E36" s="3"/>
      <c r="F36" s="3"/>
      <c r="G36" s="3" t="s">
        <v>13</v>
      </c>
      <c r="H36" s="3"/>
      <c r="I36" s="3"/>
    </row>
    <row r="37" spans="1:9" s="4" customFormat="1" ht="54" customHeight="1" x14ac:dyDescent="0.3">
      <c r="A37" s="2" t="s">
        <v>81</v>
      </c>
      <c r="B37" s="2" t="s">
        <v>94</v>
      </c>
      <c r="C37" s="3" t="s">
        <v>95</v>
      </c>
      <c r="D37" s="3"/>
      <c r="E37" s="3"/>
      <c r="F37" s="3"/>
      <c r="G37" s="3" t="s">
        <v>13</v>
      </c>
      <c r="H37" s="3"/>
      <c r="I37" s="3"/>
    </row>
    <row r="38" spans="1:9" s="4" customFormat="1" ht="27.6" x14ac:dyDescent="0.3">
      <c r="A38" s="2" t="s">
        <v>96</v>
      </c>
      <c r="B38" s="2" t="s">
        <v>97</v>
      </c>
      <c r="C38" s="3" t="s">
        <v>98</v>
      </c>
      <c r="D38" s="3"/>
      <c r="E38" s="3"/>
      <c r="F38" s="3"/>
      <c r="G38" s="3" t="s">
        <v>13</v>
      </c>
      <c r="H38" s="3"/>
      <c r="I38" s="3"/>
    </row>
    <row r="39" spans="1:9" s="4" customFormat="1" ht="56.25" customHeight="1" x14ac:dyDescent="0.3">
      <c r="A39" s="2" t="s">
        <v>96</v>
      </c>
      <c r="B39" s="2" t="s">
        <v>99</v>
      </c>
      <c r="C39" s="3" t="s">
        <v>100</v>
      </c>
      <c r="D39" s="3"/>
      <c r="E39" s="3"/>
      <c r="F39" s="3"/>
      <c r="G39" s="3" t="s">
        <v>13</v>
      </c>
      <c r="H39" s="3"/>
      <c r="I39" s="3"/>
    </row>
    <row r="40" spans="1:9" s="4" customFormat="1" ht="48.75" customHeight="1" x14ac:dyDescent="0.3">
      <c r="A40" s="2" t="s">
        <v>96</v>
      </c>
      <c r="B40" s="2" t="s">
        <v>101</v>
      </c>
      <c r="C40" s="3" t="s">
        <v>102</v>
      </c>
      <c r="D40" s="3"/>
      <c r="E40" s="3"/>
      <c r="F40" s="3"/>
      <c r="G40" s="3" t="s">
        <v>13</v>
      </c>
      <c r="H40" s="3"/>
      <c r="I40" s="3"/>
    </row>
    <row r="41" spans="1:9" s="4" customFormat="1" ht="27.9" customHeight="1" x14ac:dyDescent="0.3">
      <c r="A41" s="2"/>
      <c r="B41" s="2"/>
      <c r="C41" s="3"/>
      <c r="D41" s="3"/>
      <c r="E41" s="3"/>
      <c r="F41" s="3"/>
      <c r="G41" s="3"/>
      <c r="H41" s="3"/>
      <c r="I41" s="3"/>
    </row>
    <row r="42" spans="1:9" s="4" customFormat="1" ht="27.9" customHeight="1" x14ac:dyDescent="0.3">
      <c r="A42" s="2"/>
      <c r="B42" s="2"/>
      <c r="C42" s="3"/>
      <c r="D42" s="3"/>
      <c r="E42" s="3"/>
      <c r="F42" s="3"/>
      <c r="G42" s="3"/>
      <c r="H42" s="3"/>
      <c r="I42" s="3"/>
    </row>
    <row r="43" spans="1:9" s="4" customFormat="1" ht="27.9" customHeight="1" x14ac:dyDescent="0.3">
      <c r="A43" s="2"/>
      <c r="B43" s="2"/>
      <c r="C43" s="3"/>
      <c r="D43" s="3"/>
      <c r="E43" s="3"/>
      <c r="F43" s="3"/>
      <c r="G43" s="3"/>
      <c r="H43" s="3"/>
      <c r="I43" s="3"/>
    </row>
    <row r="44" spans="1:9" s="4" customFormat="1" ht="27.9" customHeight="1" x14ac:dyDescent="0.3">
      <c r="A44" s="2"/>
      <c r="B44" s="2"/>
      <c r="C44" s="3"/>
      <c r="D44" s="3"/>
      <c r="E44" s="3"/>
      <c r="F44" s="3"/>
      <c r="G44" s="3"/>
      <c r="H44" s="3"/>
      <c r="I44" s="3"/>
    </row>
    <row r="45" spans="1:9" s="4" customFormat="1" ht="27.9" customHeight="1" x14ac:dyDescent="0.3">
      <c r="A45" s="2"/>
      <c r="B45" s="2"/>
      <c r="C45" s="3"/>
      <c r="D45" s="3"/>
      <c r="E45" s="3"/>
      <c r="F45" s="3"/>
      <c r="G45" s="3"/>
      <c r="H45" s="3"/>
      <c r="I45" s="3"/>
    </row>
    <row r="46" spans="1:9" s="4" customFormat="1" ht="27.9" customHeight="1" x14ac:dyDescent="0.3">
      <c r="A46" s="2"/>
      <c r="B46" s="2"/>
      <c r="C46" s="3"/>
      <c r="D46" s="3"/>
      <c r="E46" s="3"/>
      <c r="F46" s="3"/>
      <c r="G46" s="3"/>
      <c r="H46" s="3"/>
      <c r="I46" s="3"/>
    </row>
    <row r="47" spans="1:9" s="4" customFormat="1" ht="27.9" customHeight="1" x14ac:dyDescent="0.3">
      <c r="A47" s="2"/>
      <c r="B47" s="2"/>
      <c r="C47" s="3"/>
      <c r="D47" s="3"/>
      <c r="E47" s="3"/>
      <c r="F47" s="3"/>
      <c r="G47" s="3"/>
      <c r="H47" s="3"/>
      <c r="I47" s="3"/>
    </row>
    <row r="48" spans="1:9" s="4" customFormat="1" ht="27.9" customHeight="1" x14ac:dyDescent="0.3">
      <c r="A48" s="2"/>
      <c r="B48" s="2"/>
      <c r="C48" s="3"/>
      <c r="D48" s="3"/>
      <c r="E48" s="3"/>
      <c r="F48" s="3"/>
      <c r="G48" s="3"/>
      <c r="H48" s="3"/>
      <c r="I48" s="3"/>
    </row>
    <row r="49" spans="1:9" s="4" customFormat="1" ht="27.9" customHeight="1" x14ac:dyDescent="0.3">
      <c r="A49" s="2"/>
      <c r="B49" s="2"/>
      <c r="C49" s="3"/>
      <c r="D49" s="3"/>
      <c r="E49" s="3"/>
      <c r="F49" s="3"/>
      <c r="G49" s="3"/>
      <c r="H49" s="3"/>
      <c r="I49" s="3"/>
    </row>
    <row r="50" spans="1:9" s="4" customFormat="1" ht="27.9" customHeight="1" x14ac:dyDescent="0.3">
      <c r="A50" s="2"/>
      <c r="B50" s="2"/>
      <c r="C50" s="3"/>
      <c r="D50" s="3"/>
      <c r="E50" s="3"/>
      <c r="F50" s="3"/>
      <c r="G50" s="3"/>
      <c r="H50" s="3"/>
      <c r="I50" s="3"/>
    </row>
    <row r="51" spans="1:9" s="4" customFormat="1" ht="27.9" customHeight="1" x14ac:dyDescent="0.3">
      <c r="A51" s="2"/>
      <c r="B51" s="2"/>
      <c r="C51" s="3"/>
      <c r="D51" s="3"/>
      <c r="E51" s="3"/>
      <c r="F51" s="3"/>
      <c r="G51" s="3"/>
      <c r="H51" s="3"/>
      <c r="I51" s="3"/>
    </row>
    <row r="52" spans="1:9" s="4" customFormat="1" ht="27.9" customHeight="1" x14ac:dyDescent="0.3">
      <c r="A52" s="2"/>
      <c r="B52" s="2"/>
      <c r="C52" s="3"/>
      <c r="D52" s="3"/>
      <c r="E52" s="3"/>
      <c r="F52" s="3"/>
      <c r="G52" s="3"/>
      <c r="H52" s="3"/>
      <c r="I52" s="3"/>
    </row>
    <row r="53" spans="1:9" s="4" customFormat="1" ht="27.9" customHeight="1" x14ac:dyDescent="0.3">
      <c r="A53" s="2"/>
      <c r="B53" s="2"/>
      <c r="C53" s="3"/>
      <c r="D53" s="3"/>
      <c r="E53" s="3"/>
      <c r="F53" s="3"/>
      <c r="G53" s="3"/>
      <c r="H53" s="3"/>
      <c r="I53" s="3"/>
    </row>
    <row r="54" spans="1:9" s="4" customFormat="1" ht="27.9" customHeight="1" x14ac:dyDescent="0.3">
      <c r="A54" s="2"/>
      <c r="B54" s="2"/>
      <c r="C54" s="3"/>
      <c r="D54" s="3"/>
      <c r="E54" s="3"/>
      <c r="F54" s="3"/>
      <c r="G54" s="3"/>
      <c r="H54" s="3"/>
      <c r="I54" s="3"/>
    </row>
    <row r="55" spans="1:9" s="4" customFormat="1" ht="27.9" customHeight="1" x14ac:dyDescent="0.3">
      <c r="A55" s="2"/>
      <c r="B55" s="2"/>
      <c r="C55" s="3"/>
      <c r="D55" s="3"/>
      <c r="E55" s="3"/>
      <c r="F55" s="3"/>
      <c r="G55" s="3"/>
      <c r="H55" s="3"/>
      <c r="I55" s="3"/>
    </row>
    <row r="56" spans="1:9" s="4" customFormat="1" ht="27.9" customHeight="1" x14ac:dyDescent="0.3">
      <c r="A56" s="2"/>
      <c r="B56" s="2"/>
      <c r="C56" s="3"/>
      <c r="D56" s="3"/>
      <c r="E56" s="3"/>
      <c r="F56" s="3"/>
      <c r="G56" s="3"/>
      <c r="H56" s="3"/>
      <c r="I56" s="3"/>
    </row>
  </sheetData>
  <pageMargins left="0.70078740157480324" right="0.70078740157480324" top="0.75196850393700787" bottom="0.75196850393700787"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9"/>
  <sheetViews>
    <sheetView showGridLines="0" workbookViewId="0">
      <selection activeCell="B21" sqref="B21"/>
    </sheetView>
  </sheetViews>
  <sheetFormatPr defaultColWidth="8.88671875" defaultRowHeight="13.8" x14ac:dyDescent="0.3"/>
  <cols>
    <col min="1" max="1" width="31.33203125" style="4" bestFit="1" customWidth="1"/>
    <col min="2" max="2" width="73.5546875" style="4" customWidth="1"/>
    <col min="3" max="16384" width="8.88671875" style="4"/>
  </cols>
  <sheetData>
    <row r="2" spans="1:2" x14ac:dyDescent="0.3">
      <c r="A2" s="5" t="s">
        <v>103</v>
      </c>
    </row>
    <row r="3" spans="1:2" x14ac:dyDescent="0.3">
      <c r="A3" s="5" t="s">
        <v>104</v>
      </c>
    </row>
    <row r="4" spans="1:2" x14ac:dyDescent="0.3">
      <c r="A4" s="5" t="s">
        <v>105</v>
      </c>
    </row>
    <row r="5" spans="1:2" x14ac:dyDescent="0.3">
      <c r="A5" s="5"/>
    </row>
    <row r="7" spans="1:2" ht="24.9" customHeight="1" x14ac:dyDescent="0.3">
      <c r="A7" s="6" t="s">
        <v>106</v>
      </c>
      <c r="B7" s="7" t="s">
        <v>107</v>
      </c>
    </row>
    <row r="8" spans="1:2" ht="58.5" customHeight="1" x14ac:dyDescent="0.3">
      <c r="A8" s="8" t="s">
        <v>108</v>
      </c>
      <c r="B8" s="9" t="s">
        <v>109</v>
      </c>
    </row>
    <row r="9" spans="1:2" ht="81.75" customHeight="1" thickBot="1" x14ac:dyDescent="0.35">
      <c r="A9" s="11" t="s">
        <v>110</v>
      </c>
      <c r="B9" s="10" t="s">
        <v>111</v>
      </c>
    </row>
  </sheetData>
  <hyperlinks>
    <hyperlink ref="A9" location="'Data Collection Overview'!A1" display="Data_collection_overview" xr:uid="{280BF6B6-7305-41FE-92C0-8BC0181A00D5}"/>
    <hyperlink ref="A8" location="'List of data categories'!A1" display="List of data categories" xr:uid="{0CF5FB51-B65E-41A7-84FA-8489D2B104C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5368-F0D7-4FCD-8229-F2BC806FB857}">
  <dimension ref="A1:I36"/>
  <sheetViews>
    <sheetView showGridLines="0" tabSelected="1" zoomScale="70" zoomScaleNormal="70" workbookViewId="0">
      <pane ySplit="1" topLeftCell="A2" activePane="bottomLeft" state="frozen"/>
      <selection pane="bottomLeft" activeCell="F23" sqref="F23"/>
    </sheetView>
  </sheetViews>
  <sheetFormatPr defaultColWidth="8.88671875" defaultRowHeight="14.4" x14ac:dyDescent="0.3"/>
  <cols>
    <col min="1" max="1" width="21.88671875" customWidth="1"/>
    <col min="2" max="2" width="26.6640625" customWidth="1"/>
    <col min="3" max="3" width="29.88671875" customWidth="1"/>
    <col min="4" max="4" width="27" customWidth="1"/>
    <col min="5" max="8" width="30" customWidth="1"/>
    <col min="9" max="9" width="33.109375" customWidth="1"/>
  </cols>
  <sheetData>
    <row r="1" spans="1:9" ht="54.75" customHeight="1" x14ac:dyDescent="0.3">
      <c r="A1" s="1" t="s">
        <v>0</v>
      </c>
      <c r="B1" s="1" t="s">
        <v>1</v>
      </c>
      <c r="C1" s="1" t="s">
        <v>112</v>
      </c>
      <c r="D1" s="1" t="s">
        <v>113</v>
      </c>
      <c r="E1" s="12" t="s">
        <v>114</v>
      </c>
      <c r="F1" s="1" t="s">
        <v>115</v>
      </c>
      <c r="G1" s="1" t="s">
        <v>116</v>
      </c>
      <c r="H1" s="1" t="s">
        <v>117</v>
      </c>
      <c r="I1" s="1" t="s">
        <v>118</v>
      </c>
    </row>
    <row r="2" spans="1:9" ht="70.5" customHeight="1" x14ac:dyDescent="0.3">
      <c r="A2" s="3" t="s">
        <v>9</v>
      </c>
      <c r="B2" s="3" t="s">
        <v>10</v>
      </c>
      <c r="C2" s="3" t="s">
        <v>119</v>
      </c>
      <c r="D2" s="3" t="s">
        <v>120</v>
      </c>
      <c r="E2" s="3" t="s">
        <v>121</v>
      </c>
      <c r="F2" s="3" t="s">
        <v>122</v>
      </c>
      <c r="G2" s="3" t="s">
        <v>123</v>
      </c>
      <c r="H2" s="3" t="s">
        <v>124</v>
      </c>
      <c r="I2" s="3"/>
    </row>
    <row r="3" spans="1:9" ht="120.75" customHeight="1" x14ac:dyDescent="0.3">
      <c r="A3" s="3" t="s">
        <v>9</v>
      </c>
      <c r="B3" s="3" t="s">
        <v>14</v>
      </c>
      <c r="C3" s="3" t="s">
        <v>125</v>
      </c>
      <c r="D3" s="3" t="s">
        <v>126</v>
      </c>
      <c r="E3" s="3" t="s">
        <v>127</v>
      </c>
      <c r="F3" s="3" t="s">
        <v>128</v>
      </c>
      <c r="G3" s="3" t="s">
        <v>129</v>
      </c>
      <c r="H3" s="3" t="s">
        <v>130</v>
      </c>
      <c r="I3" s="3"/>
    </row>
    <row r="4" spans="1:9" ht="87.75" customHeight="1" x14ac:dyDescent="0.3">
      <c r="A4" s="3" t="s">
        <v>9</v>
      </c>
      <c r="B4" s="3" t="s">
        <v>16</v>
      </c>
      <c r="C4" s="3" t="s">
        <v>131</v>
      </c>
      <c r="D4" s="3" t="s">
        <v>132</v>
      </c>
      <c r="E4" s="3" t="s">
        <v>133</v>
      </c>
      <c r="F4" s="3" t="s">
        <v>134</v>
      </c>
      <c r="G4" s="3" t="s">
        <v>129</v>
      </c>
      <c r="H4" s="3" t="s">
        <v>124</v>
      </c>
      <c r="I4" s="3"/>
    </row>
    <row r="5" spans="1:9" ht="120" customHeight="1" x14ac:dyDescent="0.3">
      <c r="A5" s="3" t="s">
        <v>9</v>
      </c>
      <c r="B5" s="3" t="s">
        <v>18</v>
      </c>
      <c r="C5" s="3" t="s">
        <v>135</v>
      </c>
      <c r="D5" s="3" t="s">
        <v>129</v>
      </c>
      <c r="E5" s="3" t="s">
        <v>136</v>
      </c>
      <c r="F5" s="3" t="s">
        <v>129</v>
      </c>
      <c r="G5" s="3" t="s">
        <v>129</v>
      </c>
      <c r="H5" s="3" t="s">
        <v>124</v>
      </c>
      <c r="I5" s="3"/>
    </row>
    <row r="6" spans="1:9" ht="120" customHeight="1" x14ac:dyDescent="0.3">
      <c r="A6" s="3" t="s">
        <v>24</v>
      </c>
      <c r="B6" s="3" t="s">
        <v>137</v>
      </c>
      <c r="C6" s="3" t="s">
        <v>138</v>
      </c>
      <c r="D6" s="3" t="s">
        <v>139</v>
      </c>
      <c r="E6" s="3" t="s">
        <v>140</v>
      </c>
      <c r="F6" s="3" t="s">
        <v>141</v>
      </c>
      <c r="G6" s="3" t="s">
        <v>142</v>
      </c>
      <c r="H6" s="3" t="s">
        <v>143</v>
      </c>
      <c r="I6" s="3"/>
    </row>
    <row r="7" spans="1:9" ht="86.25" customHeight="1" x14ac:dyDescent="0.3">
      <c r="A7" s="3" t="s">
        <v>21</v>
      </c>
      <c r="B7" s="3" t="s">
        <v>22</v>
      </c>
      <c r="C7" s="3" t="s">
        <v>144</v>
      </c>
      <c r="D7" s="3" t="s">
        <v>145</v>
      </c>
      <c r="E7" s="3" t="s">
        <v>146</v>
      </c>
      <c r="F7" s="3" t="s">
        <v>129</v>
      </c>
      <c r="G7" s="3" t="s">
        <v>147</v>
      </c>
      <c r="H7" s="3" t="s">
        <v>124</v>
      </c>
      <c r="I7" s="3"/>
    </row>
    <row r="8" spans="1:9" ht="98.25" customHeight="1" x14ac:dyDescent="0.3">
      <c r="A8" s="3" t="s">
        <v>36</v>
      </c>
      <c r="B8" s="3" t="s">
        <v>37</v>
      </c>
      <c r="C8" s="3" t="s">
        <v>148</v>
      </c>
      <c r="D8" s="3" t="s">
        <v>149</v>
      </c>
      <c r="E8" s="3" t="s">
        <v>150</v>
      </c>
      <c r="F8" s="3" t="s">
        <v>151</v>
      </c>
      <c r="G8" s="3" t="s">
        <v>147</v>
      </c>
      <c r="H8" s="3" t="s">
        <v>152</v>
      </c>
      <c r="I8" s="3"/>
    </row>
    <row r="9" spans="1:9" ht="96.75" customHeight="1" x14ac:dyDescent="0.3">
      <c r="A9" s="3" t="s">
        <v>36</v>
      </c>
      <c r="B9" s="3" t="s">
        <v>39</v>
      </c>
      <c r="C9" s="3" t="s">
        <v>153</v>
      </c>
      <c r="D9" s="3" t="s">
        <v>154</v>
      </c>
      <c r="E9" s="3" t="s">
        <v>155</v>
      </c>
      <c r="F9" s="3" t="s">
        <v>156</v>
      </c>
      <c r="G9" s="3" t="s">
        <v>124</v>
      </c>
      <c r="H9" s="3" t="s">
        <v>124</v>
      </c>
      <c r="I9" s="3"/>
    </row>
    <row r="10" spans="1:9" ht="124.5" customHeight="1" x14ac:dyDescent="0.3">
      <c r="A10" s="3" t="s">
        <v>36</v>
      </c>
      <c r="B10" s="3" t="s">
        <v>41</v>
      </c>
      <c r="C10" s="3" t="s">
        <v>157</v>
      </c>
      <c r="D10" s="3" t="s">
        <v>158</v>
      </c>
      <c r="E10" s="3" t="s">
        <v>159</v>
      </c>
      <c r="F10" s="3" t="s">
        <v>160</v>
      </c>
      <c r="G10" s="3" t="s">
        <v>161</v>
      </c>
      <c r="H10" s="3" t="s">
        <v>162</v>
      </c>
      <c r="I10" s="3"/>
    </row>
    <row r="11" spans="1:9" ht="112.5" customHeight="1" x14ac:dyDescent="0.3">
      <c r="A11" s="3" t="s">
        <v>47</v>
      </c>
      <c r="B11" s="3" t="s">
        <v>48</v>
      </c>
      <c r="C11" s="3" t="s">
        <v>163</v>
      </c>
      <c r="D11" s="3" t="s">
        <v>164</v>
      </c>
      <c r="E11" s="3" t="s">
        <v>165</v>
      </c>
      <c r="F11" s="3" t="s">
        <v>166</v>
      </c>
      <c r="G11" s="3" t="s">
        <v>167</v>
      </c>
      <c r="H11" s="3" t="s">
        <v>168</v>
      </c>
      <c r="I11" s="3"/>
    </row>
    <row r="12" spans="1:9" ht="129" customHeight="1" x14ac:dyDescent="0.3">
      <c r="A12" s="3" t="s">
        <v>47</v>
      </c>
      <c r="B12" s="3" t="s">
        <v>118</v>
      </c>
      <c r="C12" s="3" t="s">
        <v>169</v>
      </c>
      <c r="D12" s="3" t="s">
        <v>170</v>
      </c>
      <c r="E12" s="3" t="s">
        <v>171</v>
      </c>
      <c r="F12" s="3" t="s">
        <v>172</v>
      </c>
      <c r="G12" s="3" t="s">
        <v>173</v>
      </c>
      <c r="H12" s="3" t="s">
        <v>174</v>
      </c>
      <c r="I12" s="3"/>
    </row>
    <row r="13" spans="1:9" ht="80.25" customHeight="1" x14ac:dyDescent="0.3">
      <c r="A13" s="3" t="s">
        <v>50</v>
      </c>
      <c r="B13" s="3" t="s">
        <v>51</v>
      </c>
      <c r="C13" s="3" t="s">
        <v>175</v>
      </c>
      <c r="D13" s="3" t="s">
        <v>176</v>
      </c>
      <c r="E13" s="3" t="s">
        <v>177</v>
      </c>
      <c r="F13" s="3" t="s">
        <v>178</v>
      </c>
      <c r="G13" s="3" t="s">
        <v>179</v>
      </c>
      <c r="H13" s="3" t="s">
        <v>180</v>
      </c>
      <c r="I13" s="3"/>
    </row>
    <row r="14" spans="1:9" s="4" customFormat="1" ht="127.5" customHeight="1" x14ac:dyDescent="0.3">
      <c r="A14" s="3" t="s">
        <v>53</v>
      </c>
      <c r="B14" s="3" t="s">
        <v>54</v>
      </c>
      <c r="C14" s="3" t="s">
        <v>181</v>
      </c>
      <c r="D14" s="3" t="s">
        <v>182</v>
      </c>
      <c r="E14" s="3" t="s">
        <v>183</v>
      </c>
      <c r="F14" s="3" t="s">
        <v>184</v>
      </c>
      <c r="G14" s="3" t="s">
        <v>185</v>
      </c>
      <c r="H14" s="3" t="s">
        <v>186</v>
      </c>
      <c r="I14" s="3"/>
    </row>
    <row r="15" spans="1:9" s="4" customFormat="1" ht="78" customHeight="1" x14ac:dyDescent="0.3">
      <c r="A15" s="3" t="s">
        <v>53</v>
      </c>
      <c r="B15" s="3" t="s">
        <v>56</v>
      </c>
      <c r="C15" s="3" t="s">
        <v>187</v>
      </c>
      <c r="D15" s="3" t="s">
        <v>188</v>
      </c>
      <c r="E15" s="3" t="s">
        <v>189</v>
      </c>
      <c r="F15" s="3" t="s">
        <v>129</v>
      </c>
      <c r="G15" s="3" t="s">
        <v>190</v>
      </c>
      <c r="H15" s="3" t="s">
        <v>189</v>
      </c>
      <c r="I15" s="3"/>
    </row>
    <row r="16" spans="1:9" s="4" customFormat="1" ht="79.5" customHeight="1" x14ac:dyDescent="0.3">
      <c r="A16" s="3" t="s">
        <v>53</v>
      </c>
      <c r="B16" s="3" t="s">
        <v>58</v>
      </c>
      <c r="C16" s="3" t="s">
        <v>191</v>
      </c>
      <c r="D16" s="3" t="s">
        <v>192</v>
      </c>
      <c r="E16" s="3" t="s">
        <v>193</v>
      </c>
      <c r="F16" s="3" t="s">
        <v>194</v>
      </c>
      <c r="G16" s="3" t="s">
        <v>195</v>
      </c>
      <c r="H16" s="3" t="s">
        <v>196</v>
      </c>
      <c r="I16" s="3"/>
    </row>
    <row r="17" spans="1:9" s="4" customFormat="1" ht="78.75" customHeight="1" x14ac:dyDescent="0.3">
      <c r="A17" s="3" t="s">
        <v>53</v>
      </c>
      <c r="B17" s="3" t="s">
        <v>60</v>
      </c>
      <c r="C17" s="3" t="s">
        <v>197</v>
      </c>
      <c r="D17" s="3" t="s">
        <v>198</v>
      </c>
      <c r="E17" s="3" t="s">
        <v>199</v>
      </c>
      <c r="F17" s="3" t="s">
        <v>200</v>
      </c>
      <c r="G17" s="3" t="s">
        <v>201</v>
      </c>
      <c r="H17" s="3" t="s">
        <v>202</v>
      </c>
      <c r="I17" s="3"/>
    </row>
    <row r="18" spans="1:9" s="4" customFormat="1" ht="69.75" customHeight="1" x14ac:dyDescent="0.3">
      <c r="A18" s="3" t="s">
        <v>53</v>
      </c>
      <c r="B18" s="3" t="s">
        <v>62</v>
      </c>
      <c r="C18" s="3" t="s">
        <v>203</v>
      </c>
      <c r="D18" s="3" t="str">
        <f>"DATA:"&amp;[1]Data_collection_UPD!$D$14</f>
        <v>DATA:not available on internet, further cooperation with energy provider needed</v>
      </c>
      <c r="E18" s="3" t="s">
        <v>204</v>
      </c>
      <c r="F18" s="3" t="s">
        <v>194</v>
      </c>
      <c r="G18" s="3" t="s">
        <v>205</v>
      </c>
      <c r="H18" s="3" t="s">
        <v>194</v>
      </c>
      <c r="I18" s="3"/>
    </row>
    <row r="19" spans="1:9" s="4" customFormat="1" ht="65.25" customHeight="1" x14ac:dyDescent="0.3">
      <c r="A19" s="3" t="s">
        <v>64</v>
      </c>
      <c r="B19" s="3" t="s">
        <v>65</v>
      </c>
      <c r="C19" s="3" t="s">
        <v>206</v>
      </c>
      <c r="D19" s="3" t="s">
        <v>207</v>
      </c>
      <c r="E19" s="3" t="s">
        <v>208</v>
      </c>
      <c r="F19" s="3" t="s">
        <v>194</v>
      </c>
      <c r="G19" s="3" t="s">
        <v>209</v>
      </c>
      <c r="H19" s="3" t="s">
        <v>194</v>
      </c>
      <c r="I19" s="3"/>
    </row>
    <row r="20" spans="1:9" s="4" customFormat="1" ht="129" customHeight="1" x14ac:dyDescent="0.3">
      <c r="A20" s="3" t="s">
        <v>64</v>
      </c>
      <c r="B20" s="3" t="s">
        <v>67</v>
      </c>
      <c r="C20" s="3" t="s">
        <v>210</v>
      </c>
      <c r="D20" s="3" t="str">
        <f>PROPER([1]Data_collection_UPD!$D$15)</f>
        <v>Collected, But Only For All Canary Islands</v>
      </c>
      <c r="E20" s="3" t="s">
        <v>211</v>
      </c>
      <c r="F20" s="3" t="s">
        <v>212</v>
      </c>
      <c r="G20" s="3" t="s">
        <v>213</v>
      </c>
      <c r="H20" s="3" t="s">
        <v>194</v>
      </c>
      <c r="I20" s="3"/>
    </row>
    <row r="21" spans="1:9" s="4" customFormat="1" ht="61.5" customHeight="1" x14ac:dyDescent="0.3">
      <c r="A21" s="3" t="s">
        <v>64</v>
      </c>
      <c r="B21" s="3" t="s">
        <v>68</v>
      </c>
      <c r="C21" s="3" t="s">
        <v>214</v>
      </c>
      <c r="D21" s="3" t="s">
        <v>215</v>
      </c>
      <c r="E21" s="3" t="s">
        <v>216</v>
      </c>
      <c r="F21" s="3" t="s">
        <v>194</v>
      </c>
      <c r="G21" s="3" t="s">
        <v>217</v>
      </c>
      <c r="H21" s="3" t="s">
        <v>218</v>
      </c>
      <c r="I21" s="3"/>
    </row>
    <row r="22" spans="1:9" s="4" customFormat="1" ht="71.25" customHeight="1" x14ac:dyDescent="0.3">
      <c r="A22" s="3" t="s">
        <v>70</v>
      </c>
      <c r="B22" s="3" t="s">
        <v>71</v>
      </c>
      <c r="C22" s="3" t="s">
        <v>219</v>
      </c>
      <c r="D22" s="3" t="s">
        <v>220</v>
      </c>
      <c r="E22" s="3" t="s">
        <v>221</v>
      </c>
      <c r="F22" s="3" t="s">
        <v>222</v>
      </c>
      <c r="G22" s="3" t="s">
        <v>274</v>
      </c>
      <c r="H22" s="3" t="s">
        <v>129</v>
      </c>
      <c r="I22" s="3"/>
    </row>
    <row r="23" spans="1:9" s="4" customFormat="1" ht="92.25" customHeight="1" x14ac:dyDescent="0.3">
      <c r="A23" s="3" t="s">
        <v>70</v>
      </c>
      <c r="B23" s="3" t="s">
        <v>73</v>
      </c>
      <c r="C23" s="3" t="s">
        <v>223</v>
      </c>
      <c r="D23" s="3" t="s">
        <v>220</v>
      </c>
      <c r="E23" s="3" t="s">
        <v>224</v>
      </c>
      <c r="F23" s="3" t="s">
        <v>129</v>
      </c>
      <c r="G23" s="3" t="s">
        <v>274</v>
      </c>
      <c r="H23" s="3" t="s">
        <v>226</v>
      </c>
      <c r="I23" s="3"/>
    </row>
    <row r="24" spans="1:9" s="4" customFormat="1" ht="69" customHeight="1" x14ac:dyDescent="0.3">
      <c r="A24" s="3" t="s">
        <v>70</v>
      </c>
      <c r="B24" s="3" t="s">
        <v>76</v>
      </c>
      <c r="C24" s="3" t="s">
        <v>227</v>
      </c>
      <c r="D24" s="3" t="s">
        <v>228</v>
      </c>
      <c r="E24" s="3" t="s">
        <v>229</v>
      </c>
      <c r="F24" s="3" t="s">
        <v>230</v>
      </c>
      <c r="G24" s="3" t="s">
        <v>273</v>
      </c>
      <c r="H24" s="3" t="s">
        <v>129</v>
      </c>
      <c r="I24" s="3"/>
    </row>
    <row r="25" spans="1:9" s="4" customFormat="1" ht="152.25" customHeight="1" x14ac:dyDescent="0.3">
      <c r="A25" s="3" t="s">
        <v>78</v>
      </c>
      <c r="B25" s="3" t="s">
        <v>79</v>
      </c>
      <c r="C25" s="3" t="s">
        <v>231</v>
      </c>
      <c r="D25" s="3" t="s">
        <v>232</v>
      </c>
      <c r="E25" s="3" t="s">
        <v>233</v>
      </c>
      <c r="F25" s="3" t="s">
        <v>234</v>
      </c>
      <c r="G25" s="3" t="s">
        <v>235</v>
      </c>
      <c r="H25" s="3" t="s">
        <v>236</v>
      </c>
      <c r="I25" s="3"/>
    </row>
    <row r="26" spans="1:9" s="4" customFormat="1" ht="85.5" customHeight="1" x14ac:dyDescent="0.3">
      <c r="A26" s="3" t="s">
        <v>81</v>
      </c>
      <c r="B26" s="3" t="s">
        <v>82</v>
      </c>
      <c r="C26" s="3" t="s">
        <v>237</v>
      </c>
      <c r="D26" s="3" t="str">
        <f>"Data available on:"&amp;[1]Data_collection_UPD!$C$21</f>
        <v>Data available on:daily Industry, Services and Residential Demand</v>
      </c>
      <c r="E26" s="3" t="s">
        <v>238</v>
      </c>
      <c r="F26" s="3" t="s">
        <v>239</v>
      </c>
      <c r="G26" s="3" t="s">
        <v>240</v>
      </c>
      <c r="H26" s="3" t="s">
        <v>129</v>
      </c>
      <c r="I26" s="3"/>
    </row>
    <row r="27" spans="1:9" s="4" customFormat="1" ht="113.25" customHeight="1" x14ac:dyDescent="0.3">
      <c r="A27" s="3" t="s">
        <v>81</v>
      </c>
      <c r="B27" s="3" t="s">
        <v>84</v>
      </c>
      <c r="C27" s="3" t="s">
        <v>241</v>
      </c>
      <c r="D27" s="3" t="s">
        <v>242</v>
      </c>
      <c r="E27" s="3" t="s">
        <v>243</v>
      </c>
      <c r="F27" s="3" t="s">
        <v>244</v>
      </c>
      <c r="G27" s="3" t="s">
        <v>245</v>
      </c>
      <c r="H27" s="3" t="s">
        <v>246</v>
      </c>
      <c r="I27" s="3"/>
    </row>
    <row r="28" spans="1:9" s="4" customFormat="1" ht="75" customHeight="1" x14ac:dyDescent="0.3">
      <c r="A28" s="3" t="s">
        <v>81</v>
      </c>
      <c r="B28" s="3" t="s">
        <v>86</v>
      </c>
      <c r="C28" s="3" t="s">
        <v>247</v>
      </c>
      <c r="D28" s="3" t="s">
        <v>248</v>
      </c>
      <c r="E28" s="3" t="s">
        <v>249</v>
      </c>
      <c r="F28" s="3" t="s">
        <v>250</v>
      </c>
      <c r="G28" s="13" t="s">
        <v>225</v>
      </c>
      <c r="H28" s="3" t="s">
        <v>129</v>
      </c>
      <c r="I28" s="3"/>
    </row>
    <row r="29" spans="1:9" s="4" customFormat="1" ht="76.5" customHeight="1" x14ac:dyDescent="0.3">
      <c r="A29" s="3" t="s">
        <v>81</v>
      </c>
      <c r="B29" s="3" t="s">
        <v>88</v>
      </c>
      <c r="C29" s="3" t="s">
        <v>251</v>
      </c>
      <c r="D29" s="3" t="s">
        <v>252</v>
      </c>
      <c r="E29" s="3" t="s">
        <v>253</v>
      </c>
      <c r="F29" s="3" t="s">
        <v>254</v>
      </c>
      <c r="G29" s="3" t="s">
        <v>255</v>
      </c>
      <c r="H29" s="3" t="s">
        <v>129</v>
      </c>
      <c r="I29" s="3"/>
    </row>
    <row r="30" spans="1:9" s="4" customFormat="1" ht="117.75" customHeight="1" x14ac:dyDescent="0.3">
      <c r="A30" s="3" t="s">
        <v>81</v>
      </c>
      <c r="B30" s="3" t="s">
        <v>90</v>
      </c>
      <c r="C30" s="3" t="s">
        <v>256</v>
      </c>
      <c r="D30" s="3" t="s">
        <v>257</v>
      </c>
      <c r="E30" s="3" t="s">
        <v>258</v>
      </c>
      <c r="F30" s="3" t="s">
        <v>259</v>
      </c>
      <c r="G30" s="3" t="s">
        <v>255</v>
      </c>
      <c r="H30" s="3" t="s">
        <v>129</v>
      </c>
      <c r="I30" s="3"/>
    </row>
    <row r="31" spans="1:9" s="4" customFormat="1" ht="79.5" customHeight="1" x14ac:dyDescent="0.3">
      <c r="A31" s="3" t="s">
        <v>81</v>
      </c>
      <c r="B31" s="3" t="s">
        <v>92</v>
      </c>
      <c r="C31" s="3" t="s">
        <v>260</v>
      </c>
      <c r="D31" s="3" t="s">
        <v>194</v>
      </c>
      <c r="E31" s="3" t="s">
        <v>261</v>
      </c>
      <c r="F31" s="3" t="s">
        <v>194</v>
      </c>
      <c r="G31" s="3" t="s">
        <v>255</v>
      </c>
      <c r="H31" s="3" t="s">
        <v>124</v>
      </c>
      <c r="I31" s="3"/>
    </row>
    <row r="32" spans="1:9" s="4" customFormat="1" ht="75" customHeight="1" x14ac:dyDescent="0.3">
      <c r="A32" s="3" t="s">
        <v>81</v>
      </c>
      <c r="B32" s="3" t="s">
        <v>94</v>
      </c>
      <c r="C32" s="3" t="s">
        <v>262</v>
      </c>
      <c r="D32" s="3" t="s">
        <v>263</v>
      </c>
      <c r="E32" s="3" t="s">
        <v>264</v>
      </c>
      <c r="F32" s="3" t="s">
        <v>194</v>
      </c>
      <c r="G32" s="3" t="s">
        <v>265</v>
      </c>
      <c r="H32" s="3" t="s">
        <v>129</v>
      </c>
      <c r="I32" s="3"/>
    </row>
    <row r="33" spans="1:9" s="4" customFormat="1" ht="81" customHeight="1" x14ac:dyDescent="0.3">
      <c r="A33" s="3" t="s">
        <v>96</v>
      </c>
      <c r="B33" s="3" t="s">
        <v>97</v>
      </c>
      <c r="C33" s="3" t="s">
        <v>266</v>
      </c>
      <c r="D33" s="3" t="s">
        <v>194</v>
      </c>
      <c r="E33" s="3" t="s">
        <v>267</v>
      </c>
      <c r="F33" s="3" t="s">
        <v>194</v>
      </c>
      <c r="G33" s="3" t="str">
        <f>'[2]List of data categories'!$K$38</f>
        <v>Might get some data from EDF or CRE</v>
      </c>
      <c r="H33" s="3" t="s">
        <v>268</v>
      </c>
      <c r="I33" s="3"/>
    </row>
    <row r="34" spans="1:9" s="4" customFormat="1" ht="86.25" customHeight="1" x14ac:dyDescent="0.3">
      <c r="A34" s="3" t="s">
        <v>96</v>
      </c>
      <c r="B34" s="3" t="s">
        <v>99</v>
      </c>
      <c r="C34" s="3" t="s">
        <v>269</v>
      </c>
      <c r="D34" s="3" t="str">
        <f>[1]Data_collection_UPD!$D$28</f>
        <v>NA</v>
      </c>
      <c r="E34" s="3" t="s">
        <v>270</v>
      </c>
      <c r="F34" s="3" t="s">
        <v>270</v>
      </c>
      <c r="G34" s="3" t="s">
        <v>271</v>
      </c>
      <c r="H34" s="3" t="s">
        <v>124</v>
      </c>
      <c r="I34" s="3"/>
    </row>
    <row r="35" spans="1:9" s="4" customFormat="1" ht="78" customHeight="1" x14ac:dyDescent="0.3">
      <c r="A35" s="3" t="s">
        <v>96</v>
      </c>
      <c r="B35" s="3" t="s">
        <v>101</v>
      </c>
      <c r="C35" s="3" t="s">
        <v>272</v>
      </c>
      <c r="D35" s="3" t="s">
        <v>101</v>
      </c>
      <c r="E35" s="3" t="s">
        <v>101</v>
      </c>
      <c r="F35" s="3" t="s">
        <v>101</v>
      </c>
      <c r="G35" s="3" t="s">
        <v>101</v>
      </c>
      <c r="H35" s="3" t="s">
        <v>101</v>
      </c>
      <c r="I35" s="3"/>
    </row>
    <row r="36" spans="1:9" s="4" customFormat="1" ht="13.8" x14ac:dyDescent="0.3">
      <c r="A36" s="3"/>
      <c r="B36" s="3"/>
      <c r="C36" s="3"/>
      <c r="D36" s="3"/>
      <c r="E36" s="3"/>
      <c r="F36" s="3"/>
      <c r="G36" s="3"/>
      <c r="H36" s="3"/>
      <c r="I36" s="3"/>
    </row>
  </sheetData>
  <phoneticPr fontId="11" type="noConversion"/>
  <pageMargins left="0.70078740157480324" right="0.70078740157480324" top="0.75196850393700787" bottom="0.75196850393700787"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 of data categories</vt:lpstr>
      <vt:lpstr>Index</vt:lpstr>
      <vt:lpstr>Data Collection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Flessa</dc:creator>
  <cp:keywords/>
  <dc:description/>
  <cp:lastModifiedBy>Flessa, Anna</cp:lastModifiedBy>
  <cp:revision>7</cp:revision>
  <dcterms:created xsi:type="dcterms:W3CDTF">2021-01-25T15:04:22Z</dcterms:created>
  <dcterms:modified xsi:type="dcterms:W3CDTF">2024-07-15T07:30:48Z</dcterms:modified>
  <cp:category/>
  <cp:contentStatus/>
</cp:coreProperties>
</file>